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781" activeTab="0"/>
  </bookViews>
  <sheets>
    <sheet name="Rb-N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<sst xmlns="http://schemas.openxmlformats.org/spreadsheetml/2006/main" count="53" uniqueCount="49">
  <si>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Wyszczególnienie</t>
  </si>
  <si>
    <t>dłużnicy</t>
  </si>
  <si>
    <t>banki</t>
  </si>
  <si>
    <t xml:space="preserve">      dłużnicy zagraniczni</t>
  </si>
  <si>
    <t>grupa I</t>
  </si>
  <si>
    <t>grupa II</t>
  </si>
  <si>
    <t xml:space="preserve">grupa III </t>
  </si>
  <si>
    <t xml:space="preserve">grupa IV </t>
  </si>
  <si>
    <t xml:space="preserve"> Wyszczególnienie</t>
  </si>
  <si>
    <t>ogółem 
(kol 4+9+10+11 +12+13+14)</t>
  </si>
  <si>
    <t>sektor 
finansów 
publicznych 
ogółem 
(kol 5+6+7+8)</t>
  </si>
  <si>
    <t>bank 
centralny</t>
  </si>
  <si>
    <t>gospodarstwa 
domowe</t>
  </si>
  <si>
    <t>przedsiębiorstwa 
niefinansowe</t>
  </si>
  <si>
    <t>pozostałe 
krajowe 
instytucje 
finansowe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</si>
  <si>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</si>
  <si>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</si>
  <si>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</si>
  <si>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</si>
  <si>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podmioty 
sektora finansów 
publicznych 
(kol.4+5+6+7)</t>
  </si>
  <si>
    <t>pozostałe
podmioty</t>
  </si>
  <si>
    <t>kwota 
należności
ogółem
(kol. 3+15)</t>
  </si>
  <si>
    <t>dłużnicy  krajowi</t>
  </si>
  <si>
    <t>kwota 
należności
ogółem
(kol. 3+8)</t>
  </si>
  <si>
    <t xml:space="preserve">B. Należności z tytułu udzielonych poręczeń i gwarancji </t>
  </si>
  <si>
    <r>
      <t xml:space="preserve">N1 papiery wartościowe </t>
    </r>
    <r>
      <rPr>
        <sz val="8"/>
        <rFont val="Arial CE"/>
        <family val="0"/>
      </rPr>
      <t>(N1.1+N1.2)</t>
    </r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</si>
  <si>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</si>
  <si>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</si>
  <si>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</si>
  <si>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</si>
  <si>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</si>
  <si>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</si>
  <si>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</si>
  <si>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</si>
  <si>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</si>
  <si>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</si>
  <si>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</si>
  <si>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</si>
  <si>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</si>
  <si>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</si>
  <si>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</si>
  <si>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N5.2 z tytułu podatków i składek na 
ubezpieczenia społ.</t>
  </si>
  <si>
    <r>
      <t xml:space="preserve">N3 gotówka i depozyty </t>
    </r>
    <r>
      <rPr>
        <sz val="8"/>
        <rFont val="Arial CE"/>
        <family val="0"/>
      </rPr>
      <t>(N3.1+N3.2+N3.3)</t>
    </r>
  </si>
  <si>
    <r>
      <t xml:space="preserve">N4 należności wymagalne </t>
    </r>
    <r>
      <rPr>
        <sz val="8"/>
        <rFont val="Arial CE"/>
        <family val="0"/>
      </rPr>
      <t>(N4.1+N4.2)</t>
    </r>
  </si>
  <si>
    <r>
      <t xml:space="preserve">N5 pozostałe należności </t>
    </r>
    <r>
      <rPr>
        <sz val="8"/>
        <rFont val="Arial CE"/>
        <family val="0"/>
      </rPr>
      <t xml:space="preserve"> (N5.1+N5.2+N5.3)</t>
    </r>
  </si>
  <si>
    <t>N. NALEŻNOŚCI ORAZ WYBRANE AKTYWA FINANSOWE  (N1+N2+N3+N4+N5)   z tego:</t>
  </si>
  <si>
    <r>
      <t>N2  pożyczki</t>
    </r>
    <r>
      <rPr>
        <sz val="8"/>
        <rFont val="Arial CE"/>
        <family val="0"/>
      </rPr>
      <t xml:space="preserve"> (N2.1+N2.2)</t>
    </r>
  </si>
  <si>
    <t>Należności oraz wybrane aktywa finansowe</t>
  </si>
  <si>
    <t>Informacja z wykonania budżetu gminy Ustronie Morskie za III kwartał 2009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</si>
</sst>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00"/>
    <numFmt numFmtId="166" formatCode="0.0"/>
    <numFmt numFmtId="167" formatCode="#,##0.0"/>
    <numFmt numFmtId="168" formatCode="#,##0.00;[Red]#,##0.00"/>
    <numFmt numFmtId="169" formatCode="00\-000"/>
    <numFmt numFmtId="170" formatCode="#,##0.00_ ;\-#,##0.00\ "/>
    <numFmt numFmtId="171" formatCode="0.00_ ;\-0.00\ 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indexed="10"/>
      <name val="Arial CE"/>
      <family val="0"/>
    </font>
    <font>
      <b/>
      <sz val="12"/>
      <color indexed="12"/>
      <name val="Arial Black"/>
      <family val="2"/>
    </font>
    <font>
      <b/>
      <sz val="14"/>
      <color indexed="18"/>
      <name val="Franklin Gothic Dem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 inden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/>
      <protection hidden="1"/>
    </xf>
    <xf numFmtId="3" fontId="4" fillId="0" borderId="13" xfId="0" applyNumberFormat="1" applyFont="1" applyFill="1" applyBorder="1" applyAlignment="1" applyProtection="1">
      <alignment/>
      <protection hidden="1"/>
    </xf>
    <xf numFmtId="3" fontId="4" fillId="0" borderId="1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ill="1" applyBorder="1" applyAlignment="1">
      <alignment/>
    </xf>
    <xf numFmtId="0" fontId="4" fillId="0" borderId="15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indent="1"/>
    </xf>
    <xf numFmtId="0" fontId="8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 applyProtection="1">
      <alignment/>
      <protection hidden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 inden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wrapText="1"/>
    </xf>
    <xf numFmtId="14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>
      <alignment horizontal="center"/>
    </xf>
    <xf numFmtId="3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 applyProtection="1">
      <alignment/>
      <protection locked="0"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 applyProtection="1">
      <alignment/>
      <protection locked="0"/>
    </xf>
    <xf numFmtId="4" fontId="0" fillId="0" borderId="27" xfId="0" applyNumberFormat="1" applyFont="1" applyFill="1" applyBorder="1" applyAlignment="1">
      <alignment/>
    </xf>
    <xf numFmtId="4" fontId="18" fillId="0" borderId="28" xfId="0" applyNumberFormat="1" applyFont="1" applyFill="1" applyBorder="1" applyAlignment="1">
      <alignment wrapText="1"/>
    </xf>
    <xf numFmtId="4" fontId="17" fillId="0" borderId="23" xfId="0" applyNumberFormat="1" applyFont="1" applyFill="1" applyBorder="1" applyAlignment="1">
      <alignment/>
    </xf>
    <xf numFmtId="4" fontId="17" fillId="0" borderId="24" xfId="0" applyNumberFormat="1" applyFont="1" applyFill="1" applyBorder="1" applyAlignment="1">
      <alignment wrapText="1"/>
    </xf>
    <xf numFmtId="4" fontId="17" fillId="0" borderId="29" xfId="0" applyNumberFormat="1" applyFont="1" applyFill="1" applyBorder="1" applyAlignment="1" applyProtection="1">
      <alignment/>
      <protection hidden="1"/>
    </xf>
    <xf numFmtId="4" fontId="17" fillId="0" borderId="30" xfId="0" applyNumberFormat="1" applyFont="1" applyFill="1" applyBorder="1" applyAlignment="1" applyProtection="1">
      <alignment/>
      <protection locked="0"/>
    </xf>
    <xf numFmtId="4" fontId="17" fillId="0" borderId="24" xfId="0" applyNumberFormat="1" applyFont="1" applyFill="1" applyBorder="1" applyAlignment="1">
      <alignment/>
    </xf>
    <xf numFmtId="4" fontId="17" fillId="0" borderId="24" xfId="0" applyNumberFormat="1" applyFont="1" applyFill="1" applyBorder="1" applyAlignment="1">
      <alignment/>
    </xf>
    <xf numFmtId="4" fontId="17" fillId="0" borderId="30" xfId="0" applyNumberFormat="1" applyFont="1" applyFill="1" applyBorder="1" applyAlignment="1">
      <alignment/>
    </xf>
    <xf numFmtId="4" fontId="17" fillId="0" borderId="25" xfId="0" applyNumberFormat="1" applyFont="1" applyFill="1" applyBorder="1" applyAlignment="1" applyProtection="1">
      <alignment/>
      <protection hidden="1"/>
    </xf>
    <xf numFmtId="4" fontId="17" fillId="0" borderId="25" xfId="0" applyNumberFormat="1" applyFont="1" applyFill="1" applyBorder="1" applyAlignment="1" applyProtection="1">
      <alignment/>
      <protection locked="0"/>
    </xf>
    <xf numFmtId="4" fontId="17" fillId="0" borderId="25" xfId="0" applyNumberFormat="1" applyFont="1" applyFill="1" applyBorder="1" applyAlignment="1">
      <alignment/>
    </xf>
    <xf numFmtId="4" fontId="17" fillId="0" borderId="26" xfId="0" applyNumberFormat="1" applyFont="1" applyFill="1" applyBorder="1" applyAlignment="1" applyProtection="1">
      <alignment/>
      <protection locked="0"/>
    </xf>
    <xf numFmtId="4" fontId="17" fillId="0" borderId="27" xfId="0" applyNumberFormat="1" applyFont="1" applyFill="1" applyBorder="1" applyAlignment="1" applyProtection="1">
      <alignment/>
      <protection hidden="1"/>
    </xf>
    <xf numFmtId="4" fontId="17" fillId="0" borderId="27" xfId="0" applyNumberFormat="1" applyFont="1" applyFill="1" applyBorder="1" applyAlignment="1">
      <alignment/>
    </xf>
    <xf numFmtId="4" fontId="17" fillId="0" borderId="31" xfId="0" applyNumberFormat="1" applyFont="1" applyFill="1" applyBorder="1" applyAlignment="1" applyProtection="1">
      <alignment/>
      <protection hidden="1"/>
    </xf>
    <xf numFmtId="4" fontId="17" fillId="0" borderId="32" xfId="0" applyNumberFormat="1" applyFont="1" applyFill="1" applyBorder="1" applyAlignment="1" applyProtection="1">
      <alignment/>
      <protection hidden="1"/>
    </xf>
    <xf numFmtId="4" fontId="17" fillId="0" borderId="33" xfId="0" applyNumberFormat="1" applyFont="1" applyFill="1" applyBorder="1" applyAlignment="1" applyProtection="1">
      <alignment/>
      <protection locked="0"/>
    </xf>
    <xf numFmtId="4" fontId="17" fillId="0" borderId="34" xfId="0" applyNumberFormat="1" applyFont="1" applyFill="1" applyBorder="1" applyAlignment="1" applyProtection="1">
      <alignment/>
      <protection locked="0"/>
    </xf>
    <xf numFmtId="4" fontId="17" fillId="0" borderId="35" xfId="0" applyNumberFormat="1" applyFont="1" applyFill="1" applyBorder="1" applyAlignment="1" applyProtection="1">
      <alignment/>
      <protection locked="0"/>
    </xf>
    <xf numFmtId="4" fontId="17" fillId="0" borderId="29" xfId="0" applyNumberFormat="1" applyFont="1" applyFill="1" applyBorder="1" applyAlignment="1" applyProtection="1">
      <alignment/>
      <protection locked="0"/>
    </xf>
    <xf numFmtId="4" fontId="17" fillId="0" borderId="35" xfId="0" applyNumberFormat="1" applyFont="1" applyFill="1" applyBorder="1" applyAlignment="1">
      <alignment/>
    </xf>
    <xf numFmtId="4" fontId="17" fillId="0" borderId="29" xfId="0" applyNumberFormat="1" applyFont="1" applyFill="1" applyBorder="1" applyAlignment="1">
      <alignment/>
    </xf>
    <xf numFmtId="4" fontId="17" fillId="0" borderId="22" xfId="0" applyNumberFormat="1" applyFont="1" applyFill="1" applyBorder="1" applyAlignment="1">
      <alignment/>
    </xf>
    <xf numFmtId="4" fontId="17" fillId="0" borderId="36" xfId="0" applyNumberFormat="1" applyFont="1" applyFill="1" applyBorder="1" applyAlignment="1">
      <alignment/>
    </xf>
    <xf numFmtId="4" fontId="19" fillId="0" borderId="23" xfId="0" applyNumberFormat="1" applyFont="1" applyFill="1" applyBorder="1" applyAlignment="1">
      <alignment/>
    </xf>
    <xf numFmtId="4" fontId="19" fillId="0" borderId="2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 hidden="1"/>
    </xf>
    <xf numFmtId="3" fontId="4" fillId="0" borderId="0" xfId="0" applyNumberFormat="1" applyFont="1" applyFill="1" applyBorder="1" applyAlignment="1">
      <alignment/>
    </xf>
    <xf numFmtId="170" fontId="17" fillId="0" borderId="25" xfId="0" applyNumberFormat="1" applyFont="1" applyFill="1" applyBorder="1" applyAlignment="1" applyProtection="1">
      <alignment/>
      <protection hidden="1"/>
    </xf>
    <xf numFmtId="170" fontId="17" fillId="0" borderId="25" xfId="0" applyNumberFormat="1" applyFont="1" applyFill="1" applyBorder="1" applyAlignment="1" applyProtection="1">
      <alignment/>
      <protection locked="0"/>
    </xf>
    <xf numFmtId="170" fontId="17" fillId="0" borderId="26" xfId="0" applyNumberFormat="1" applyFont="1" applyFill="1" applyBorder="1" applyAlignment="1" applyProtection="1">
      <alignment/>
      <protection hidden="1"/>
    </xf>
    <xf numFmtId="170" fontId="17" fillId="0" borderId="26" xfId="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hidden="1"/>
    </xf>
    <xf numFmtId="0" fontId="21" fillId="0" borderId="0" xfId="0" applyFont="1" applyFill="1" applyAlignment="1">
      <alignment/>
    </xf>
    <xf numFmtId="4" fontId="10" fillId="0" borderId="37" xfId="0" applyNumberFormat="1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0">
    <dxf>
      <font>
        <b/>
        <i val="0"/>
        <strike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2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39.875" style="2" customWidth="1"/>
    <col min="2" max="2" width="17.125" style="2" customWidth="1"/>
    <col min="3" max="3" width="16.25390625" style="2" customWidth="1"/>
    <col min="4" max="4" width="14.375" style="2" customWidth="1"/>
    <col min="5" max="5" width="14.75390625" style="2" customWidth="1"/>
    <col min="6" max="6" width="12.625" style="2" customWidth="1"/>
    <col min="7" max="7" width="14.125" style="2" customWidth="1"/>
    <col min="8" max="8" width="13.25390625" style="2" customWidth="1"/>
    <col min="9" max="9" width="12.75390625" style="2" customWidth="1"/>
    <col min="10" max="10" width="14.125" style="2" customWidth="1"/>
    <col min="11" max="11" width="12.75390625" style="2" customWidth="1"/>
    <col min="12" max="12" width="13.00390625" style="2" customWidth="1"/>
    <col min="13" max="13" width="13.125" style="2" customWidth="1"/>
    <col min="14" max="14" width="12.75390625" style="2" customWidth="1"/>
    <col min="15" max="15" width="12.375" style="2" customWidth="1"/>
    <col min="16" max="16" width="13.375" style="2" customWidth="1"/>
    <col min="17" max="17" width="13.00390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1" ht="19.5">
      <c r="A1" s="98" t="s">
        <v>48</v>
      </c>
    </row>
    <row r="2" ht="15.75">
      <c r="A2" s="89"/>
    </row>
    <row r="4" spans="1:17" ht="19.5" customHeight="1">
      <c r="A4" s="97" t="s">
        <v>47</v>
      </c>
      <c r="O4" s="8"/>
      <c r="P4" s="8"/>
      <c r="Q4" s="8"/>
    </row>
    <row r="5" spans="1:17" ht="8.25" customHeight="1" thickBot="1">
      <c r="A5" s="1"/>
      <c r="O5" s="8"/>
      <c r="P5" s="8"/>
      <c r="Q5" s="8"/>
    </row>
    <row r="6" spans="1:17" s="23" customFormat="1" ht="20.25" customHeight="1">
      <c r="A6" s="102" t="s">
        <v>8</v>
      </c>
      <c r="B6" s="106" t="s">
        <v>21</v>
      </c>
      <c r="C6" s="108" t="s">
        <v>22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O6" s="113" t="s">
        <v>3</v>
      </c>
      <c r="P6" s="114"/>
      <c r="Q6" s="115"/>
    </row>
    <row r="7" spans="1:17" s="23" customFormat="1" ht="68.25" thickBot="1">
      <c r="A7" s="103"/>
      <c r="B7" s="107"/>
      <c r="C7" s="27" t="s">
        <v>9</v>
      </c>
      <c r="D7" s="28" t="s">
        <v>10</v>
      </c>
      <c r="E7" s="29" t="s">
        <v>4</v>
      </c>
      <c r="F7" s="29" t="s">
        <v>5</v>
      </c>
      <c r="G7" s="29" t="s">
        <v>6</v>
      </c>
      <c r="H7" s="29" t="s">
        <v>7</v>
      </c>
      <c r="I7" s="28" t="s">
        <v>11</v>
      </c>
      <c r="J7" s="29" t="s">
        <v>2</v>
      </c>
      <c r="K7" s="55" t="s">
        <v>14</v>
      </c>
      <c r="L7" s="55" t="s">
        <v>13</v>
      </c>
      <c r="M7" s="55" t="s">
        <v>12</v>
      </c>
      <c r="N7" s="54" t="s">
        <v>15</v>
      </c>
      <c r="O7" s="30" t="s">
        <v>16</v>
      </c>
      <c r="P7" s="31" t="s">
        <v>17</v>
      </c>
      <c r="Q7" s="32" t="s">
        <v>18</v>
      </c>
    </row>
    <row r="8" spans="1:17" s="39" customFormat="1" ht="13.5" thickBot="1">
      <c r="A8" s="33">
        <v>1</v>
      </c>
      <c r="B8" s="34">
        <v>2</v>
      </c>
      <c r="C8" s="35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  <c r="N8" s="36">
        <v>14</v>
      </c>
      <c r="O8" s="35">
        <v>15</v>
      </c>
      <c r="P8" s="37">
        <v>16</v>
      </c>
      <c r="Q8" s="38">
        <v>17</v>
      </c>
    </row>
    <row r="9" spans="1:18" ht="31.5" customHeight="1">
      <c r="A9" s="21" t="s">
        <v>45</v>
      </c>
      <c r="B9" s="63">
        <f>B10+B13+B16+B20+B23</f>
        <v>6869365.090000001</v>
      </c>
      <c r="C9" s="63">
        <f>C10+C13+C16+C20+C23</f>
        <v>6869365.090000001</v>
      </c>
      <c r="D9" s="63">
        <f>D10+D13+D16+D20+D23</f>
        <v>102304.45</v>
      </c>
      <c r="E9" s="63">
        <f>E10+E13+E16+E20+E23</f>
        <v>102304</v>
      </c>
      <c r="F9" s="63">
        <f aca="true" t="shared" si="0" ref="F9:N9">F10+F13+F16+F20+F23</f>
        <v>0</v>
      </c>
      <c r="G9" s="63">
        <f t="shared" si="0"/>
        <v>0</v>
      </c>
      <c r="H9" s="63">
        <f t="shared" si="0"/>
        <v>0</v>
      </c>
      <c r="I9" s="63">
        <f t="shared" si="0"/>
        <v>0</v>
      </c>
      <c r="J9" s="63">
        <f t="shared" si="0"/>
        <v>4156462.7</v>
      </c>
      <c r="K9" s="63">
        <f t="shared" si="0"/>
        <v>0</v>
      </c>
      <c r="L9" s="63">
        <f>L10+L13+L16+L20+L23</f>
        <v>1013464.16</v>
      </c>
      <c r="M9" s="63">
        <f>M10+M13+M16+M20+M23</f>
        <v>1597133.7799999998</v>
      </c>
      <c r="N9" s="63">
        <f t="shared" si="0"/>
        <v>0</v>
      </c>
      <c r="O9" s="63">
        <f>O10+O13+O16+O20+O23</f>
        <v>0</v>
      </c>
      <c r="P9" s="77"/>
      <c r="Q9" s="78"/>
      <c r="R9" s="8"/>
    </row>
    <row r="10" spans="1:18" ht="18" customHeight="1">
      <c r="A10" s="11" t="s">
        <v>25</v>
      </c>
      <c r="B10" s="64">
        <f>B11+B12</f>
        <v>0</v>
      </c>
      <c r="C10" s="64">
        <f>C11+C12</f>
        <v>0</v>
      </c>
      <c r="D10" s="64">
        <f>D11+D12</f>
        <v>0</v>
      </c>
      <c r="E10" s="64"/>
      <c r="F10" s="64"/>
      <c r="G10" s="64"/>
      <c r="H10" s="64"/>
      <c r="I10" s="64"/>
      <c r="J10" s="64"/>
      <c r="K10" s="57"/>
      <c r="L10" s="64"/>
      <c r="M10" s="64"/>
      <c r="N10" s="64"/>
      <c r="O10" s="64">
        <f>O11+O12</f>
        <v>0</v>
      </c>
      <c r="P10" s="79"/>
      <c r="Q10" s="80"/>
      <c r="R10" s="8"/>
    </row>
    <row r="11" spans="1:18" ht="18" customHeight="1">
      <c r="A11" s="22" t="s">
        <v>26</v>
      </c>
      <c r="B11" s="65">
        <f>C11+O11</f>
        <v>0</v>
      </c>
      <c r="C11" s="66">
        <f>D11+I11+J11+K11+L11+M11+N11</f>
        <v>0</v>
      </c>
      <c r="D11" s="67">
        <f>E11+F11+G11+H11</f>
        <v>0</v>
      </c>
      <c r="E11" s="71"/>
      <c r="F11" s="72"/>
      <c r="G11" s="72"/>
      <c r="H11" s="72"/>
      <c r="I11" s="72"/>
      <c r="J11" s="72"/>
      <c r="K11" s="59"/>
      <c r="L11" s="72"/>
      <c r="M11" s="72"/>
      <c r="N11" s="81"/>
      <c r="O11" s="82">
        <f>P11+Q11</f>
        <v>0</v>
      </c>
      <c r="P11" s="67"/>
      <c r="Q11" s="81"/>
      <c r="R11" s="8"/>
    </row>
    <row r="12" spans="1:18" ht="18" customHeight="1">
      <c r="A12" s="22" t="s">
        <v>27</v>
      </c>
      <c r="B12" s="65">
        <f>C12+O12</f>
        <v>0</v>
      </c>
      <c r="C12" s="66">
        <f>D12+I12+J12+K12+L12+M12+N12</f>
        <v>0</v>
      </c>
      <c r="D12" s="67">
        <f>E12+F12+G12+H12</f>
        <v>0</v>
      </c>
      <c r="E12" s="71"/>
      <c r="F12" s="72"/>
      <c r="G12" s="72"/>
      <c r="H12" s="72"/>
      <c r="I12" s="72"/>
      <c r="J12" s="72"/>
      <c r="K12" s="59"/>
      <c r="L12" s="72"/>
      <c r="M12" s="72"/>
      <c r="N12" s="81"/>
      <c r="O12" s="82">
        <f>P12+Q12</f>
        <v>0</v>
      </c>
      <c r="P12" s="67"/>
      <c r="Q12" s="81"/>
      <c r="R12" s="8"/>
    </row>
    <row r="13" spans="1:18" ht="18" customHeight="1">
      <c r="A13" s="11" t="s">
        <v>46</v>
      </c>
      <c r="B13" s="64">
        <f>B14+B15</f>
        <v>0</v>
      </c>
      <c r="C13" s="64">
        <f>C14+C15</f>
        <v>0</v>
      </c>
      <c r="D13" s="64">
        <f>D14+D15</f>
        <v>0</v>
      </c>
      <c r="E13" s="64"/>
      <c r="F13" s="64"/>
      <c r="G13" s="64"/>
      <c r="H13" s="64"/>
      <c r="I13" s="64"/>
      <c r="J13" s="64"/>
      <c r="K13" s="57"/>
      <c r="L13" s="64"/>
      <c r="M13" s="64"/>
      <c r="N13" s="64"/>
      <c r="O13" s="64">
        <f>O14+O15</f>
        <v>0</v>
      </c>
      <c r="P13" s="67"/>
      <c r="Q13" s="81"/>
      <c r="R13" s="8"/>
    </row>
    <row r="14" spans="1:18" ht="18" customHeight="1">
      <c r="A14" s="22" t="s">
        <v>28</v>
      </c>
      <c r="B14" s="65">
        <f>C14+O14</f>
        <v>0</v>
      </c>
      <c r="C14" s="66">
        <f>D14+I14+J14+K14+L14+M14+N14</f>
        <v>0</v>
      </c>
      <c r="D14" s="67">
        <f>E14+F14+G14+H14</f>
        <v>0</v>
      </c>
      <c r="E14" s="71"/>
      <c r="F14" s="72"/>
      <c r="G14" s="72"/>
      <c r="H14" s="72"/>
      <c r="I14" s="72"/>
      <c r="J14" s="72"/>
      <c r="K14" s="59"/>
      <c r="L14" s="72"/>
      <c r="M14" s="72"/>
      <c r="N14" s="81"/>
      <c r="O14" s="82">
        <f>P14+Q14</f>
        <v>0</v>
      </c>
      <c r="P14" s="67"/>
      <c r="Q14" s="81"/>
      <c r="R14" s="8"/>
    </row>
    <row r="15" spans="1:18" ht="18" customHeight="1">
      <c r="A15" s="20" t="s">
        <v>29</v>
      </c>
      <c r="B15" s="65">
        <f>C15+O15</f>
        <v>0</v>
      </c>
      <c r="C15" s="66">
        <f>D15+I15+J15+K15+L15+M15+N15</f>
        <v>0</v>
      </c>
      <c r="D15" s="67">
        <f>E15+F15+G15+H15</f>
        <v>0</v>
      </c>
      <c r="E15" s="71"/>
      <c r="F15" s="73"/>
      <c r="G15" s="73"/>
      <c r="H15" s="73"/>
      <c r="I15" s="73"/>
      <c r="J15" s="73"/>
      <c r="K15" s="60"/>
      <c r="L15" s="73"/>
      <c r="M15" s="73"/>
      <c r="N15" s="83"/>
      <c r="O15" s="82">
        <f>P15+Q15</f>
        <v>0</v>
      </c>
      <c r="P15" s="70"/>
      <c r="Q15" s="83"/>
      <c r="R15" s="8"/>
    </row>
    <row r="16" spans="1:18" ht="18" customHeight="1">
      <c r="A16" s="10" t="s">
        <v>42</v>
      </c>
      <c r="B16" s="68">
        <f>B17+B18+B19</f>
        <v>4156462.7</v>
      </c>
      <c r="C16" s="68">
        <f>C17+C18+C19</f>
        <v>4156462.7</v>
      </c>
      <c r="D16" s="68">
        <f>D17+D18+D19</f>
        <v>0</v>
      </c>
      <c r="E16" s="68"/>
      <c r="F16" s="68"/>
      <c r="G16" s="68"/>
      <c r="H16" s="88"/>
      <c r="I16" s="88"/>
      <c r="J16" s="68">
        <f>J17+J18+J19</f>
        <v>4156462.7</v>
      </c>
      <c r="K16" s="58"/>
      <c r="L16" s="68"/>
      <c r="M16" s="68"/>
      <c r="N16" s="68"/>
      <c r="O16" s="68">
        <f>O17+O18+O19</f>
        <v>0</v>
      </c>
      <c r="P16" s="79"/>
      <c r="Q16" s="80"/>
      <c r="R16" s="8"/>
    </row>
    <row r="17" spans="1:18" ht="18" customHeight="1">
      <c r="A17" s="20" t="s">
        <v>30</v>
      </c>
      <c r="B17" s="69">
        <f>C17+O17</f>
        <v>0</v>
      </c>
      <c r="C17" s="66">
        <f>D17+I17+J17+K17+L17+M17+N17</f>
        <v>0</v>
      </c>
      <c r="D17" s="71">
        <f>E17+F17+G17+H17</f>
        <v>0</v>
      </c>
      <c r="E17" s="93"/>
      <c r="F17" s="94"/>
      <c r="G17" s="94"/>
      <c r="H17" s="72"/>
      <c r="I17" s="72"/>
      <c r="J17" s="72"/>
      <c r="K17" s="59"/>
      <c r="L17" s="72"/>
      <c r="M17" s="72"/>
      <c r="N17" s="81"/>
      <c r="O17" s="82">
        <f>P17+Q17</f>
        <v>0</v>
      </c>
      <c r="P17" s="67"/>
      <c r="Q17" s="81"/>
      <c r="R17" s="8"/>
    </row>
    <row r="18" spans="1:18" ht="18" customHeight="1">
      <c r="A18" s="20" t="s">
        <v>31</v>
      </c>
      <c r="B18" s="69">
        <f>C18+O18</f>
        <v>4156462.7</v>
      </c>
      <c r="C18" s="66">
        <f>D18+I18+J18+K18+L18+M18+N18</f>
        <v>4156462.7</v>
      </c>
      <c r="D18" s="71">
        <f>E18+F18+G18+H18</f>
        <v>0</v>
      </c>
      <c r="E18" s="95"/>
      <c r="F18" s="96"/>
      <c r="G18" s="96"/>
      <c r="H18" s="74"/>
      <c r="I18" s="74"/>
      <c r="J18" s="74">
        <v>4156462.7</v>
      </c>
      <c r="K18" s="61"/>
      <c r="L18" s="74"/>
      <c r="M18" s="74"/>
      <c r="N18" s="80"/>
      <c r="O18" s="82">
        <f>P18+Q18</f>
        <v>0</v>
      </c>
      <c r="P18" s="79"/>
      <c r="Q18" s="80"/>
      <c r="R18" s="8"/>
    </row>
    <row r="19" spans="1:18" ht="18" customHeight="1">
      <c r="A19" s="20" t="s">
        <v>32</v>
      </c>
      <c r="B19" s="69">
        <f>C19+O19</f>
        <v>0</v>
      </c>
      <c r="C19" s="66">
        <f>D19+I19+J19+K19+L19+M19+N19</f>
        <v>0</v>
      </c>
      <c r="D19" s="71">
        <f>E19+F19+G19+H19</f>
        <v>0</v>
      </c>
      <c r="E19" s="93"/>
      <c r="F19" s="94"/>
      <c r="G19" s="94"/>
      <c r="H19" s="72"/>
      <c r="I19" s="72"/>
      <c r="J19" s="72">
        <v>0</v>
      </c>
      <c r="K19" s="59"/>
      <c r="L19" s="72"/>
      <c r="M19" s="72"/>
      <c r="N19" s="81"/>
      <c r="O19" s="82">
        <f>P19+Q19</f>
        <v>0</v>
      </c>
      <c r="P19" s="67"/>
      <c r="Q19" s="81"/>
      <c r="R19" s="8"/>
    </row>
    <row r="20" spans="1:18" ht="18" customHeight="1">
      <c r="A20" s="11" t="s">
        <v>43</v>
      </c>
      <c r="B20" s="64">
        <f>B21+B22</f>
        <v>1208560.02</v>
      </c>
      <c r="C20" s="64">
        <f>C21+C22</f>
        <v>1208560.02</v>
      </c>
      <c r="D20" s="64">
        <f>D21+D22</f>
        <v>0.45</v>
      </c>
      <c r="E20" s="64"/>
      <c r="F20" s="64"/>
      <c r="G20" s="64"/>
      <c r="H20" s="87"/>
      <c r="I20" s="87"/>
      <c r="J20" s="64"/>
      <c r="K20" s="64"/>
      <c r="L20" s="64">
        <f>L21+L22</f>
        <v>86334.89</v>
      </c>
      <c r="M20" s="64">
        <f>M21+M22</f>
        <v>1122224.68</v>
      </c>
      <c r="N20" s="64">
        <f>N21+N22</f>
        <v>0</v>
      </c>
      <c r="O20" s="64">
        <f>O21+O22</f>
        <v>0</v>
      </c>
      <c r="P20" s="67"/>
      <c r="Q20" s="81"/>
      <c r="R20" s="8"/>
    </row>
    <row r="21" spans="1:18" ht="18" customHeight="1">
      <c r="A21" s="22" t="s">
        <v>33</v>
      </c>
      <c r="B21" s="65">
        <f>C21+O21</f>
        <v>795</v>
      </c>
      <c r="C21" s="66">
        <f aca="true" t="shared" si="1" ref="C21:C26">D21+I21+J21+K21+L21+M21+N21</f>
        <v>795</v>
      </c>
      <c r="D21" s="67">
        <f>E21+F21+G21+H21</f>
        <v>0</v>
      </c>
      <c r="E21" s="71"/>
      <c r="F21" s="72"/>
      <c r="G21" s="72">
        <v>0</v>
      </c>
      <c r="H21" s="72"/>
      <c r="I21" s="72"/>
      <c r="J21" s="72"/>
      <c r="K21" s="59"/>
      <c r="L21" s="72"/>
      <c r="M21" s="72">
        <v>795</v>
      </c>
      <c r="N21" s="81"/>
      <c r="O21" s="82">
        <f>P21+Q21</f>
        <v>0</v>
      </c>
      <c r="P21" s="67"/>
      <c r="Q21" s="81"/>
      <c r="R21" s="8"/>
    </row>
    <row r="22" spans="1:18" ht="18" customHeight="1">
      <c r="A22" s="22" t="s">
        <v>34</v>
      </c>
      <c r="B22" s="65">
        <f>C22+O22</f>
        <v>1207765.02</v>
      </c>
      <c r="C22" s="66">
        <f t="shared" si="1"/>
        <v>1207765.02</v>
      </c>
      <c r="D22" s="67">
        <f>E22+F22+G22+H22</f>
        <v>0.45</v>
      </c>
      <c r="E22" s="71">
        <v>0.45</v>
      </c>
      <c r="F22" s="73"/>
      <c r="G22" s="73"/>
      <c r="H22" s="73"/>
      <c r="I22" s="73"/>
      <c r="J22" s="73"/>
      <c r="K22" s="60"/>
      <c r="L22" s="73">
        <v>86334.89</v>
      </c>
      <c r="M22" s="73">
        <v>1121429.68</v>
      </c>
      <c r="N22" s="83"/>
      <c r="O22" s="82">
        <f>P22+Q22</f>
        <v>0</v>
      </c>
      <c r="P22" s="70"/>
      <c r="Q22" s="83"/>
      <c r="R22" s="8"/>
    </row>
    <row r="23" spans="1:18" ht="18" customHeight="1">
      <c r="A23" s="11" t="s">
        <v>44</v>
      </c>
      <c r="B23" s="64">
        <f>B24+B25+B26</f>
        <v>1504342.37</v>
      </c>
      <c r="C23" s="66">
        <f t="shared" si="1"/>
        <v>1504342.37</v>
      </c>
      <c r="D23" s="64">
        <f>D24+D25+D26</f>
        <v>102304</v>
      </c>
      <c r="E23" s="64">
        <f>E24+E25+E26</f>
        <v>102304</v>
      </c>
      <c r="F23" s="64">
        <f>F24+F25+F26</f>
        <v>0</v>
      </c>
      <c r="G23" s="64">
        <f>G24+G25+G26</f>
        <v>0</v>
      </c>
      <c r="H23" s="87"/>
      <c r="I23" s="87"/>
      <c r="J23" s="64"/>
      <c r="K23" s="64"/>
      <c r="L23" s="64">
        <f>SUM(L24:L26)</f>
        <v>927129.27</v>
      </c>
      <c r="M23" s="64">
        <f>SUM(M24:M26)</f>
        <v>474909.1</v>
      </c>
      <c r="N23" s="64"/>
      <c r="O23" s="64">
        <f>O24+O25+O26</f>
        <v>0</v>
      </c>
      <c r="P23" s="70"/>
      <c r="Q23" s="83"/>
      <c r="R23" s="8"/>
    </row>
    <row r="24" spans="1:18" ht="18" customHeight="1">
      <c r="A24" s="22" t="s">
        <v>35</v>
      </c>
      <c r="B24" s="65">
        <f>C24+O24</f>
        <v>0</v>
      </c>
      <c r="C24" s="66">
        <f t="shared" si="1"/>
        <v>0</v>
      </c>
      <c r="D24" s="70">
        <f>E24+F24+G24+H24</f>
        <v>0</v>
      </c>
      <c r="E24" s="71">
        <v>0</v>
      </c>
      <c r="F24" s="73"/>
      <c r="G24" s="73"/>
      <c r="H24" s="73"/>
      <c r="I24" s="73"/>
      <c r="J24" s="73"/>
      <c r="K24" s="60"/>
      <c r="L24" s="73"/>
      <c r="M24" s="73"/>
      <c r="N24" s="83"/>
      <c r="O24" s="84">
        <f>P24+Q24</f>
        <v>0</v>
      </c>
      <c r="P24" s="70"/>
      <c r="Q24" s="83"/>
      <c r="R24" s="8"/>
    </row>
    <row r="25" spans="1:18" ht="25.5" customHeight="1">
      <c r="A25" s="22" t="s">
        <v>41</v>
      </c>
      <c r="B25" s="65">
        <f>C25+O25</f>
        <v>1504342.37</v>
      </c>
      <c r="C25" s="66">
        <f t="shared" si="1"/>
        <v>1504342.37</v>
      </c>
      <c r="D25" s="70">
        <f>E25+F25+G25+H25</f>
        <v>102304</v>
      </c>
      <c r="E25" s="71">
        <v>102304</v>
      </c>
      <c r="F25" s="73"/>
      <c r="G25" s="73"/>
      <c r="H25" s="73"/>
      <c r="I25" s="73"/>
      <c r="J25" s="73"/>
      <c r="K25" s="60"/>
      <c r="L25" s="73">
        <v>927129.27</v>
      </c>
      <c r="M25" s="73">
        <v>474909.1</v>
      </c>
      <c r="N25" s="83"/>
      <c r="O25" s="84">
        <f>P25+Q25</f>
        <v>0</v>
      </c>
      <c r="P25" s="70"/>
      <c r="Q25" s="83"/>
      <c r="R25" s="8"/>
    </row>
    <row r="26" spans="1:18" ht="18" customHeight="1" thickBot="1">
      <c r="A26" s="19" t="s">
        <v>36</v>
      </c>
      <c r="B26" s="65">
        <f>C26+O26</f>
        <v>0</v>
      </c>
      <c r="C26" s="66">
        <f t="shared" si="1"/>
        <v>0</v>
      </c>
      <c r="D26" s="70">
        <f>E26+F26+G26+H26</f>
        <v>0</v>
      </c>
      <c r="E26" s="75"/>
      <c r="F26" s="76"/>
      <c r="G26" s="76"/>
      <c r="H26" s="76"/>
      <c r="I26" s="76"/>
      <c r="J26" s="76"/>
      <c r="K26" s="62"/>
      <c r="L26" s="76">
        <v>0</v>
      </c>
      <c r="M26" s="76">
        <v>0</v>
      </c>
      <c r="N26" s="85"/>
      <c r="O26" s="84">
        <f>P26+Q26</f>
        <v>0</v>
      </c>
      <c r="P26" s="86"/>
      <c r="Q26" s="85"/>
      <c r="R26" s="8"/>
    </row>
    <row r="27" spans="1:17" ht="11.25" customHeight="1" hidden="1" thickBot="1">
      <c r="A27" s="9"/>
      <c r="B27" s="12"/>
      <c r="C27" s="14"/>
      <c r="D27" s="1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4"/>
      <c r="P27" s="16"/>
      <c r="Q27" s="16"/>
    </row>
    <row r="28" spans="1:17" ht="11.25" customHeight="1">
      <c r="A28" s="90"/>
      <c r="B28" s="91"/>
      <c r="C28" s="92"/>
      <c r="D28" s="91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ht="11.25" customHeight="1">
      <c r="A29" s="90"/>
      <c r="B29" s="91"/>
      <c r="C29" s="92"/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ht="11.25" customHeight="1">
      <c r="A30" s="90"/>
      <c r="B30" s="91"/>
      <c r="C30" s="92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33" s="23" customFormat="1" ht="15.75">
      <c r="A31" s="26" t="s">
        <v>24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s="23" customFormat="1" ht="6" customHeight="1">
      <c r="A32" s="40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s="23" customFormat="1" ht="18" customHeight="1">
      <c r="A33" s="111" t="s">
        <v>0</v>
      </c>
      <c r="B33" s="111"/>
      <c r="C33" s="112" t="s">
        <v>23</v>
      </c>
      <c r="D33" s="111"/>
      <c r="E33" s="111" t="s">
        <v>1</v>
      </c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4" s="23" customFormat="1" ht="57" customHeight="1">
      <c r="A34" s="111"/>
      <c r="B34" s="111"/>
      <c r="C34" s="111"/>
      <c r="D34" s="111"/>
      <c r="E34" s="112" t="s">
        <v>19</v>
      </c>
      <c r="F34" s="111"/>
      <c r="G34" s="111" t="s">
        <v>4</v>
      </c>
      <c r="H34" s="111"/>
      <c r="I34" s="105" t="s">
        <v>5</v>
      </c>
      <c r="J34" s="105"/>
      <c r="K34" s="105" t="s">
        <v>6</v>
      </c>
      <c r="L34" s="105"/>
      <c r="M34" s="105" t="s">
        <v>7</v>
      </c>
      <c r="N34" s="105"/>
      <c r="O34" s="112" t="s">
        <v>20</v>
      </c>
      <c r="P34" s="111"/>
      <c r="Q34" s="41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s="23" customFormat="1" ht="12.75">
      <c r="A35" s="104">
        <v>1</v>
      </c>
      <c r="B35" s="104"/>
      <c r="C35" s="104">
        <v>2</v>
      </c>
      <c r="D35" s="104"/>
      <c r="E35" s="104">
        <v>3</v>
      </c>
      <c r="F35" s="104"/>
      <c r="G35" s="104">
        <v>4</v>
      </c>
      <c r="H35" s="104"/>
      <c r="I35" s="116">
        <v>5</v>
      </c>
      <c r="J35" s="116"/>
      <c r="K35" s="116">
        <v>6</v>
      </c>
      <c r="L35" s="116"/>
      <c r="M35" s="116">
        <v>7</v>
      </c>
      <c r="N35" s="116"/>
      <c r="O35" s="104">
        <v>8</v>
      </c>
      <c r="P35" s="104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s="24" customFormat="1" ht="21" customHeight="1">
      <c r="A36" s="100" t="s">
        <v>37</v>
      </c>
      <c r="B36" s="101"/>
      <c r="C36" s="99">
        <v>0</v>
      </c>
      <c r="D36" s="99"/>
      <c r="E36" s="99">
        <v>0</v>
      </c>
      <c r="F36" s="99"/>
      <c r="G36" s="99">
        <v>0</v>
      </c>
      <c r="H36" s="99"/>
      <c r="I36" s="99">
        <v>0</v>
      </c>
      <c r="J36" s="99"/>
      <c r="K36" s="99">
        <v>0</v>
      </c>
      <c r="L36" s="99"/>
      <c r="M36" s="99">
        <v>0</v>
      </c>
      <c r="N36" s="99"/>
      <c r="O36" s="99">
        <v>0</v>
      </c>
      <c r="P36" s="99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</row>
    <row r="37" spans="1:34" s="24" customFormat="1" ht="31.5" customHeight="1">
      <c r="A37" s="100" t="s">
        <v>38</v>
      </c>
      <c r="B37" s="101"/>
      <c r="C37" s="99">
        <v>0</v>
      </c>
      <c r="D37" s="99"/>
      <c r="E37" s="99">
        <v>0</v>
      </c>
      <c r="F37" s="99"/>
      <c r="G37" s="99">
        <v>0</v>
      </c>
      <c r="H37" s="99"/>
      <c r="I37" s="99">
        <v>0</v>
      </c>
      <c r="J37" s="99"/>
      <c r="K37" s="99">
        <v>0</v>
      </c>
      <c r="L37" s="99"/>
      <c r="M37" s="99">
        <v>0</v>
      </c>
      <c r="N37" s="99"/>
      <c r="O37" s="99">
        <v>0</v>
      </c>
      <c r="P37" s="99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</row>
    <row r="38" spans="1:34" s="24" customFormat="1" ht="31.5" customHeight="1">
      <c r="A38" s="100" t="s">
        <v>39</v>
      </c>
      <c r="B38" s="101"/>
      <c r="C38" s="99">
        <v>0</v>
      </c>
      <c r="D38" s="99"/>
      <c r="E38" s="99">
        <v>0</v>
      </c>
      <c r="F38" s="99"/>
      <c r="G38" s="99">
        <v>0</v>
      </c>
      <c r="H38" s="99"/>
      <c r="I38" s="99">
        <v>0</v>
      </c>
      <c r="J38" s="99"/>
      <c r="K38" s="99">
        <v>0</v>
      </c>
      <c r="L38" s="99"/>
      <c r="M38" s="99">
        <v>0</v>
      </c>
      <c r="N38" s="99"/>
      <c r="O38" s="99">
        <v>0</v>
      </c>
      <c r="P38" s="99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 spans="1:34" s="24" customFormat="1" ht="31.5" customHeight="1">
      <c r="A39" s="100" t="s">
        <v>40</v>
      </c>
      <c r="B39" s="101"/>
      <c r="C39" s="99">
        <v>0</v>
      </c>
      <c r="D39" s="99"/>
      <c r="E39" s="99">
        <v>0</v>
      </c>
      <c r="F39" s="99"/>
      <c r="G39" s="99">
        <v>0</v>
      </c>
      <c r="H39" s="99"/>
      <c r="I39" s="99">
        <v>0</v>
      </c>
      <c r="J39" s="99"/>
      <c r="K39" s="99">
        <v>0</v>
      </c>
      <c r="L39" s="99"/>
      <c r="M39" s="99">
        <v>0</v>
      </c>
      <c r="N39" s="99"/>
      <c r="O39" s="99">
        <v>0</v>
      </c>
      <c r="P39" s="99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</row>
    <row r="40" spans="18:33" ht="25.5" customHeight="1">
      <c r="R40" s="8"/>
      <c r="S40" s="43"/>
      <c r="T40" s="43"/>
      <c r="U40" s="43"/>
      <c r="V40" s="43"/>
      <c r="W40" s="43"/>
      <c r="X40" s="44"/>
      <c r="Y40" s="45"/>
      <c r="Z40" s="44"/>
      <c r="AA40" s="44"/>
      <c r="AB40" s="44"/>
      <c r="AC40" s="44"/>
      <c r="AD40" s="44"/>
      <c r="AE40" s="3"/>
      <c r="AF40" s="8"/>
      <c r="AG40" s="8"/>
    </row>
    <row r="41" spans="18:33" ht="25.5" customHeight="1">
      <c r="R41" s="8"/>
      <c r="S41" s="43"/>
      <c r="T41" s="43"/>
      <c r="U41" s="43"/>
      <c r="V41" s="43"/>
      <c r="W41" s="43"/>
      <c r="X41" s="44"/>
      <c r="Y41" s="45"/>
      <c r="Z41" s="44"/>
      <c r="AA41" s="44"/>
      <c r="AB41" s="44"/>
      <c r="AC41" s="44"/>
      <c r="AD41" s="44"/>
      <c r="AE41" s="3"/>
      <c r="AF41" s="8"/>
      <c r="AG41" s="8"/>
    </row>
    <row r="42" spans="18:33" ht="13.5" customHeight="1">
      <c r="R42" s="8"/>
      <c r="S42" s="43"/>
      <c r="T42" s="43"/>
      <c r="U42" s="43"/>
      <c r="V42" s="43"/>
      <c r="W42" s="43"/>
      <c r="X42" s="44"/>
      <c r="Y42" s="45"/>
      <c r="Z42" s="44"/>
      <c r="AA42" s="44"/>
      <c r="AB42" s="44"/>
      <c r="AC42" s="44"/>
      <c r="AD42" s="44"/>
      <c r="AE42" s="3"/>
      <c r="AF42" s="8"/>
      <c r="AG42" s="8"/>
    </row>
    <row r="43" spans="18:254" ht="12.75">
      <c r="R43" s="8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46"/>
      <c r="AG43" s="46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8:254" ht="12.75">
      <c r="R44" s="8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7"/>
      <c r="AG44" s="47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</row>
    <row r="45" spans="18:254" ht="12.75">
      <c r="R45" s="8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</row>
    <row r="46" spans="18:254" ht="12.75">
      <c r="R46" s="8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</row>
    <row r="47" spans="18:254" ht="12.75">
      <c r="R47" s="8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</row>
    <row r="48" spans="18:254" ht="12.75">
      <c r="R48" s="8"/>
      <c r="S48" s="48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9"/>
      <c r="AG48" s="49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  <row r="49" spans="18:254" ht="24.75" customHeight="1">
      <c r="R49" s="8"/>
      <c r="S49" s="47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7"/>
      <c r="AG49" s="47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</row>
    <row r="50" spans="18:254" ht="12.75" customHeight="1">
      <c r="R50" s="8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47"/>
      <c r="AG50" s="47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</row>
    <row r="51" spans="18:254" ht="12.75">
      <c r="R51" s="8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</row>
    <row r="52" spans="18:254" ht="12.75">
      <c r="R52" s="8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</row>
    <row r="53" spans="18:254" ht="12.75">
      <c r="R53" s="8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8"/>
      <c r="AG53" s="48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8:254" ht="12.75">
      <c r="R54" s="8"/>
      <c r="S54" s="47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7"/>
      <c r="AG54" s="47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pans="18:254" ht="12.75">
      <c r="R55" s="8"/>
      <c r="S55" s="48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pans="18:254" ht="12.75">
      <c r="R56" s="8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</row>
    <row r="57" spans="18:254" ht="12.75">
      <c r="R57" s="8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8:254" ht="12.75">
      <c r="R58" s="8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</row>
    <row r="59" spans="18:254" ht="12.75">
      <c r="R59" s="8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</row>
    <row r="60" spans="18:254" ht="12.75">
      <c r="R60" s="8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8"/>
      <c r="AG60" s="48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</row>
    <row r="61" spans="18:254" ht="12.75">
      <c r="R61" s="8"/>
      <c r="S61" s="47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7"/>
      <c r="AG61" s="47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</row>
    <row r="62" spans="18:254" ht="12.75">
      <c r="R62" s="8"/>
      <c r="S62" s="48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</row>
    <row r="63" spans="18:254" ht="12.75">
      <c r="R63" s="8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</row>
    <row r="64" spans="18:33" ht="0.75" customHeight="1">
      <c r="R64" s="8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8"/>
      <c r="AG64" s="8"/>
    </row>
    <row r="65" spans="18:33" ht="12.75">
      <c r="R65" s="8"/>
      <c r="S65" s="44"/>
      <c r="T65" s="44"/>
      <c r="U65" s="44"/>
      <c r="V65" s="44"/>
      <c r="W65" s="44"/>
      <c r="X65" s="44"/>
      <c r="Y65" s="8"/>
      <c r="Z65" s="44"/>
      <c r="AA65" s="44"/>
      <c r="AB65" s="44"/>
      <c r="AC65" s="44"/>
      <c r="AD65" s="44"/>
      <c r="AE65" s="44"/>
      <c r="AF65" s="8"/>
      <c r="AG65" s="8"/>
    </row>
    <row r="66" spans="18:33" ht="12.75">
      <c r="R66" s="8"/>
      <c r="S66" s="17"/>
      <c r="T66" s="18"/>
      <c r="U66" s="44"/>
      <c r="V66" s="44"/>
      <c r="W66" s="51"/>
      <c r="X66" s="52"/>
      <c r="Y66" s="8"/>
      <c r="Z66" s="44"/>
      <c r="AA66" s="44"/>
      <c r="AB66" s="44"/>
      <c r="AC66" s="44"/>
      <c r="AD66" s="44"/>
      <c r="AE66" s="44"/>
      <c r="AF66" s="8"/>
      <c r="AG66" s="8"/>
    </row>
    <row r="67" spans="18:33" ht="12.75" customHeight="1">
      <c r="R67" s="8"/>
      <c r="S67" s="44"/>
      <c r="T67" s="44"/>
      <c r="U67" s="44"/>
      <c r="V67" s="44"/>
      <c r="W67" s="51"/>
      <c r="X67" s="44"/>
      <c r="Y67" s="8"/>
      <c r="Z67" s="44"/>
      <c r="AA67" s="44"/>
      <c r="AB67" s="44"/>
      <c r="AC67" s="44"/>
      <c r="AD67" s="44"/>
      <c r="AE67" s="44"/>
      <c r="AF67" s="8"/>
      <c r="AG67" s="8"/>
    </row>
    <row r="68" spans="18:33" ht="6" customHeight="1">
      <c r="R68" s="8"/>
      <c r="S68" s="8"/>
      <c r="T68" s="8"/>
      <c r="U68" s="8"/>
      <c r="V68" s="8"/>
      <c r="W68" s="8"/>
      <c r="X68" s="8"/>
      <c r="Y68" s="8"/>
      <c r="Z68" s="53"/>
      <c r="AA68" s="8"/>
      <c r="AB68" s="8"/>
      <c r="AC68" s="8"/>
      <c r="AD68" s="8"/>
      <c r="AE68" s="8"/>
      <c r="AF68" s="8"/>
      <c r="AG68" s="8"/>
    </row>
    <row r="69" spans="18:33" ht="12.75"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8:33" ht="12.75"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8:33" ht="12.75">
      <c r="R71" s="8"/>
      <c r="S71" s="44"/>
      <c r="T71" s="44"/>
      <c r="U71" s="44"/>
      <c r="V71" s="44"/>
      <c r="W71" s="44"/>
      <c r="X71" s="44"/>
      <c r="Y71" s="8"/>
      <c r="Z71" s="44"/>
      <c r="AA71" s="44"/>
      <c r="AB71" s="44"/>
      <c r="AC71" s="44"/>
      <c r="AD71" s="44"/>
      <c r="AE71" s="44"/>
      <c r="AF71" s="8"/>
      <c r="AG71" s="8"/>
    </row>
    <row r="72" spans="18:33" ht="12.75">
      <c r="R72" s="8"/>
      <c r="S72" s="44"/>
      <c r="T72" s="44"/>
      <c r="U72" s="44"/>
      <c r="V72" s="44"/>
      <c r="W72" s="44"/>
      <c r="X72" s="44"/>
      <c r="Y72" s="8"/>
      <c r="Z72" s="44"/>
      <c r="AA72" s="44"/>
      <c r="AB72" s="44"/>
      <c r="AC72" s="44"/>
      <c r="AD72" s="44"/>
      <c r="AE72" s="44"/>
      <c r="AF72" s="8"/>
      <c r="AG72" s="8"/>
    </row>
    <row r="73" spans="18:33" ht="12.75">
      <c r="R73" s="8"/>
      <c r="S73" s="44"/>
      <c r="T73" s="44"/>
      <c r="U73" s="44"/>
      <c r="V73" s="44"/>
      <c r="W73" s="44"/>
      <c r="X73" s="44"/>
      <c r="Y73" s="8"/>
      <c r="Z73" s="44"/>
      <c r="AA73" s="44"/>
      <c r="AB73" s="44"/>
      <c r="AC73" s="44"/>
      <c r="AD73" s="44"/>
      <c r="AE73" s="44"/>
      <c r="AF73" s="8"/>
      <c r="AG73" s="8"/>
    </row>
    <row r="74" spans="18:33" ht="12.75"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8:33" ht="12.75"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8:33" ht="12.75"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8:33" ht="12.75"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8:33" ht="12.75"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8:33" ht="12.75"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8:33" ht="12.75"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18:33" ht="12.75"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8:33" ht="12.75"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8:33" ht="12.75"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8:33" ht="12.75"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18:33" ht="12.75"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18:33" ht="12.75"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18:33" ht="12.75"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18:33" ht="12.75"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18:33" ht="12.75"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18:33" ht="12.75"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18:33" ht="12.75"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18:33" ht="12.75"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8:33" ht="12.75"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8:33" ht="12.75"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18:33" ht="12.75"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18:33" ht="12.75"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18:33" ht="12.75"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18:33" ht="12.75"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18:33" ht="12.75"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8:33" ht="12.75"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18:33" ht="12.75"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18:33" ht="12.75"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</sheetData>
  <sheetProtection/>
  <mergeCells count="53">
    <mergeCell ref="I37:J37"/>
    <mergeCell ref="K37:L37"/>
    <mergeCell ref="M37:N37"/>
    <mergeCell ref="O37:P37"/>
    <mergeCell ref="A38:B38"/>
    <mergeCell ref="C38:D38"/>
    <mergeCell ref="E38:F38"/>
    <mergeCell ref="G38:H38"/>
    <mergeCell ref="A37:B37"/>
    <mergeCell ref="C37:D37"/>
    <mergeCell ref="E37:F37"/>
    <mergeCell ref="G37:H37"/>
    <mergeCell ref="M39:N39"/>
    <mergeCell ref="O39:P39"/>
    <mergeCell ref="A39:B39"/>
    <mergeCell ref="C39:D39"/>
    <mergeCell ref="E39:F39"/>
    <mergeCell ref="G39:H39"/>
    <mergeCell ref="I39:J39"/>
    <mergeCell ref="K39:L39"/>
    <mergeCell ref="O6:Q6"/>
    <mergeCell ref="I38:J38"/>
    <mergeCell ref="K38:L38"/>
    <mergeCell ref="M38:N38"/>
    <mergeCell ref="O38:P38"/>
    <mergeCell ref="O34:P34"/>
    <mergeCell ref="I35:J35"/>
    <mergeCell ref="K35:L35"/>
    <mergeCell ref="M35:N35"/>
    <mergeCell ref="O35:P35"/>
    <mergeCell ref="M34:N34"/>
    <mergeCell ref="B6:B7"/>
    <mergeCell ref="C6:N6"/>
    <mergeCell ref="A33:B34"/>
    <mergeCell ref="C33:D34"/>
    <mergeCell ref="E33:P33"/>
    <mergeCell ref="E34:F34"/>
    <mergeCell ref="G34:H34"/>
    <mergeCell ref="I34:J34"/>
    <mergeCell ref="K34:L34"/>
    <mergeCell ref="A6:A7"/>
    <mergeCell ref="I36:J36"/>
    <mergeCell ref="K36:L36"/>
    <mergeCell ref="A35:B35"/>
    <mergeCell ref="C35:D35"/>
    <mergeCell ref="E35:F35"/>
    <mergeCell ref="G35:H35"/>
    <mergeCell ref="M36:N36"/>
    <mergeCell ref="O36:P36"/>
    <mergeCell ref="C36:D36"/>
    <mergeCell ref="E36:F36"/>
    <mergeCell ref="G36:H36"/>
    <mergeCell ref="A36:B36"/>
  </mergeCells>
  <conditionalFormatting sqref="P20:P21">
    <cfRule type="cellIs" priority="1" dxfId="9" operator="lessThan" stopIfTrue="1">
      <formula>$Q$20+$Q20</formula>
    </cfRule>
  </conditionalFormatting>
  <conditionalFormatting sqref="O27:O30 P10:P12 P15 P22:P26">
    <cfRule type="cellIs" priority="2" dxfId="9" operator="lessThan" stopIfTrue="1">
      <formula>$Q$10+#REF!</formula>
    </cfRule>
  </conditionalFormatting>
  <conditionalFormatting sqref="D14:D15">
    <cfRule type="cellIs" priority="3" dxfId="9" operator="lessThan" stopIfTrue="1">
      <formula>$E$13+$J$13+$K$13</formula>
    </cfRule>
  </conditionalFormatting>
  <conditionalFormatting sqref="D21:D22">
    <cfRule type="cellIs" priority="4" dxfId="9" operator="lessThan" stopIfTrue="1">
      <formula>$E$20+$J$20+$K$20</formula>
    </cfRule>
  </conditionalFormatting>
  <conditionalFormatting sqref="P13:P14">
    <cfRule type="cellIs" priority="5" dxfId="9" operator="lessThan" stopIfTrue="1">
      <formula>$Q$13+#REF!</formula>
    </cfRule>
  </conditionalFormatting>
  <conditionalFormatting sqref="P16:P18">
    <cfRule type="cellIs" priority="6" dxfId="9" operator="lessThan" stopIfTrue="1">
      <formula>$Q$16+#REF!</formula>
    </cfRule>
  </conditionalFormatting>
  <conditionalFormatting sqref="P19">
    <cfRule type="cellIs" priority="7" dxfId="9" operator="lessThan" stopIfTrue="1">
      <formula>$Q$19+#REF!</formula>
    </cfRule>
  </conditionalFormatting>
  <conditionalFormatting sqref="D11:D12">
    <cfRule type="cellIs" priority="8" dxfId="9" operator="lessThan" stopIfTrue="1">
      <formula>$E$10+$J$10+$K$10</formula>
    </cfRule>
  </conditionalFormatting>
  <conditionalFormatting sqref="P9">
    <cfRule type="cellIs" priority="9" dxfId="9" operator="lessThan" stopIfTrue="1">
      <formula>$Q$9+#REF!</formula>
    </cfRule>
  </conditionalFormatting>
  <printOptions/>
  <pageMargins left="0.2755905511811024" right="0.1968503937007874" top="0.31496062992125984" bottom="0.35433070866141736" header="0.2362204724409449" footer="0.1968503937007874"/>
  <pageSetup fitToHeight="1" fitToWidth="1" horizontalDpi="600" verticalDpi="600" orientation="landscape" paperSize="9" scale="56" r:id="rId1"/>
  <rowBreaks count="1" manualBreakCount="1">
    <brk id="31" min="1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Maurycy Michalski</dc:creator>
  <cp:keywords/>
  <dc:description/>
  <cp:lastModifiedBy>Informatyk</cp:lastModifiedBy>
  <cp:lastPrinted>2009-07-23T13:22:53Z</cp:lastPrinted>
  <dcterms:created xsi:type="dcterms:W3CDTF">2006-03-03T12:18:14Z</dcterms:created>
  <dcterms:modified xsi:type="dcterms:W3CDTF">2009-10-21T06:22:00Z</dcterms:modified>
  <cp:category/>
  <cp:version/>
  <cp:contentType/>
  <cp:contentStatus/>
</cp:coreProperties>
</file>