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'Arkusz1'!$A$1:$M$122</definedName>
  </definedNames>
  <calcPr fullCalcOnLoad="1"/>
</workbook>
</file>

<file path=xl/sharedStrings.xml><?xml version="1.0" encoding="utf-8"?>
<sst xmlns="http://schemas.openxmlformats.org/spreadsheetml/2006/main" count="357" uniqueCount="90">
  <si>
    <t>Załącznik Nr 4.</t>
  </si>
  <si>
    <t>Załącznik Nr 10.</t>
  </si>
  <si>
    <r>
      <t>do Uchwały Nr V/</t>
    </r>
    <r>
      <rPr>
        <b/>
        <sz val="9"/>
        <rFont val="Book Antiqua"/>
        <family val="1"/>
      </rPr>
      <t>14</t>
    </r>
    <r>
      <rPr>
        <sz val="9"/>
        <rFont val="Book Antiqua"/>
        <family val="1"/>
      </rPr>
      <t>/2007</t>
    </r>
  </si>
  <si>
    <r>
      <t xml:space="preserve">do Uchwały Nr </t>
    </r>
    <r>
      <rPr>
        <b/>
        <sz val="9"/>
        <rFont val="Book Antiqua"/>
        <family val="1"/>
      </rPr>
      <t>......</t>
    </r>
    <r>
      <rPr>
        <sz val="9"/>
        <rFont val="Book Antiqua"/>
        <family val="1"/>
      </rPr>
      <t>/......</t>
    </r>
    <r>
      <rPr>
        <b/>
        <sz val="9"/>
        <rFont val="Book Antiqua"/>
        <family val="1"/>
      </rPr>
      <t xml:space="preserve"> </t>
    </r>
    <r>
      <rPr>
        <sz val="9"/>
        <rFont val="Book Antiqua"/>
        <family val="1"/>
      </rPr>
      <t>/2006</t>
    </r>
  </si>
  <si>
    <t>Rady Gminy w Ustroniu Morskim</t>
  </si>
  <si>
    <t>z dnia 26 stycznia 2007r.</t>
  </si>
  <si>
    <t>z dnia ..... grudnia 2006r.</t>
  </si>
  <si>
    <t>LIMITY WYDATKÓW  NA WIELOLETNIE PROGRAMY</t>
  </si>
  <si>
    <t xml:space="preserve"> INWESTYCYJNE W  LATACH  2007 – 2009</t>
  </si>
  <si>
    <t>w złotych</t>
  </si>
  <si>
    <t>Dział</t>
  </si>
  <si>
    <t>Rozdział</t>
  </si>
  <si>
    <t>Paragraf</t>
  </si>
  <si>
    <t>Nazwa programu oraz zadania</t>
  </si>
  <si>
    <t xml:space="preserve">Łączne </t>
  </si>
  <si>
    <t>Planowane wydatki</t>
  </si>
  <si>
    <t xml:space="preserve">Jednostka </t>
  </si>
  <si>
    <t xml:space="preserve">inwestycyjnego i okres realizacji </t>
  </si>
  <si>
    <t xml:space="preserve">koszty  </t>
  </si>
  <si>
    <t xml:space="preserve">rok  </t>
  </si>
  <si>
    <t xml:space="preserve">z tego źródła finansowania </t>
  </si>
  <si>
    <t xml:space="preserve">organizacyjna </t>
  </si>
  <si>
    <t xml:space="preserve">budżetowy  </t>
  </si>
  <si>
    <t xml:space="preserve">dochody </t>
  </si>
  <si>
    <t xml:space="preserve">kredyty </t>
  </si>
  <si>
    <t xml:space="preserve">środki </t>
  </si>
  <si>
    <t xml:space="preserve">realizująca program </t>
  </si>
  <si>
    <t>(w latach)</t>
  </si>
  <si>
    <t xml:space="preserve">finansowe </t>
  </si>
  <si>
    <t xml:space="preserve">własne </t>
  </si>
  <si>
    <t xml:space="preserve">i pożyczki </t>
  </si>
  <si>
    <t xml:space="preserve">pochodzące </t>
  </si>
  <si>
    <t xml:space="preserve">wymienione </t>
  </si>
  <si>
    <t>2008 r.</t>
  </si>
  <si>
    <t>2009 r.</t>
  </si>
  <si>
    <t xml:space="preserve">lub koordynująca </t>
  </si>
  <si>
    <t>(7+8+9+10)</t>
  </si>
  <si>
    <t xml:space="preserve">jst </t>
  </si>
  <si>
    <t xml:space="preserve">z innych źródeł* </t>
  </si>
  <si>
    <t xml:space="preserve">w  art.5 ust. 1 </t>
  </si>
  <si>
    <t xml:space="preserve">wykonanie  </t>
  </si>
  <si>
    <t xml:space="preserve">pkt 2 i 3 u.f.p. </t>
  </si>
  <si>
    <t xml:space="preserve">programu </t>
  </si>
  <si>
    <t>PROGRAM ROZWOJU SIECI DROGOWEJ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</si>
  <si>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ul. Górnej </t>
    </r>
    <r>
      <rPr>
        <sz val="11"/>
        <color indexed="8"/>
        <rFont val="Times New Roman"/>
        <family val="1"/>
      </rPr>
      <t xml:space="preserve">w Ustroniu Morskim </t>
    </r>
    <r>
      <rPr>
        <i/>
        <sz val="7"/>
        <color indexed="8"/>
        <rFont val="Times New Roman"/>
        <family val="1"/>
      </rPr>
      <t>(III etap ) -działka  nr 393/3</t>
    </r>
  </si>
  <si>
    <t>Urząd Gminy             w Ustroniu Morskim</t>
  </si>
  <si>
    <t>2005-2007</t>
  </si>
  <si>
    <r>
      <t xml:space="preserve">Budowa chodnika i oświetlenia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Polnej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(</t>
    </r>
    <r>
      <rPr>
        <i/>
        <sz val="10.5"/>
        <color indexed="8"/>
        <rFont val="Times New Roman"/>
        <family val="1"/>
      </rPr>
      <t>od ul. Górnej do Koszalińskiej)</t>
    </r>
    <r>
      <rPr>
        <sz val="13"/>
        <color indexed="8"/>
        <rFont val="Times New Roman"/>
        <family val="1"/>
      </rPr>
      <t xml:space="preserve"> w Ustroniu Morskim</t>
    </r>
  </si>
  <si>
    <t>2007-2008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</si>
  <si>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Spokojnej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</si>
  <si>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ul. Wolności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Ustroniu Morskim</t>
    </r>
  </si>
  <si>
    <r>
      <t>Budowa chodnika od</t>
    </r>
    <r>
      <rPr>
        <sz val="13"/>
        <color indexed="8"/>
        <rFont val="Times New Roman"/>
        <family val="1"/>
      </rPr>
      <t xml:space="preserve"> </t>
    </r>
    <r>
      <rPr>
        <b/>
        <i/>
        <sz val="12"/>
        <color indexed="8"/>
        <rFont val="Monotype Corsiva"/>
        <family val="4"/>
      </rPr>
      <t>ul. Kościuszki do zejścia przy OW Wodnik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</si>
  <si>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Wschodniej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Sianożętach</t>
    </r>
  </si>
  <si>
    <r>
      <t>Budowa odnogi od ul.</t>
    </r>
    <r>
      <rPr>
        <b/>
        <i/>
        <sz val="13"/>
        <color indexed="8"/>
        <rFont val="Monotype Corsiva"/>
        <family val="4"/>
      </rPr>
      <t>. Kwiatowej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Sianożętach (działka nr 463-wraz z oświtl.1 pkt)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</si>
  <si>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Wczasowej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w Sianożętach </t>
    </r>
    <r>
      <rPr>
        <sz val="7"/>
        <color indexed="8"/>
        <rFont val="Times New Roman"/>
        <family val="1"/>
      </rPr>
      <t xml:space="preserve"> </t>
    </r>
    <r>
      <rPr>
        <i/>
        <sz val="7"/>
        <color indexed="8"/>
        <rFont val="Times New Roman"/>
        <family val="1"/>
      </rPr>
      <t>(II etap )</t>
    </r>
  </si>
  <si>
    <t>2006-2007</t>
  </si>
  <si>
    <r>
      <t xml:space="preserve">Modernizacja drogi gruntowej przy </t>
    </r>
    <r>
      <rPr>
        <b/>
        <i/>
        <sz val="11"/>
        <color indexed="8"/>
        <rFont val="Monotype Corsiva"/>
        <family val="4"/>
      </rPr>
      <t>wieży ciśnień</t>
    </r>
    <r>
      <rPr>
        <sz val="11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Rusowie</t>
    </r>
  </si>
  <si>
    <t>PROGRAM ROZWOJU TURYSTKI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</si>
  <si>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Promenady  do lotniska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z oświetleniem </t>
    </r>
  </si>
  <si>
    <t>PROGRAM „modernizacji budynków”</t>
  </si>
  <si>
    <r>
      <t xml:space="preserve">Modernizacja </t>
    </r>
    <r>
      <rPr>
        <b/>
        <i/>
        <sz val="13"/>
        <color indexed="8"/>
        <rFont val="Monotype Corsiva"/>
        <family val="4"/>
      </rPr>
      <t>budynku po WOP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z przeznaczeniem na Urząd Gminy</t>
    </r>
  </si>
  <si>
    <t>PROGRAM „DOBREJ BAZY SZKÓŁ”</t>
  </si>
  <si>
    <r>
      <t>Termomodernizacja budynków użyteczności publicznej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Szkoła Podstawowa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Ustroniu Morskim</t>
    </r>
  </si>
  <si>
    <r>
      <t>Termomodernizacja budynków użyteczności publicznej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Szkoła Podstawowa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Rusowie</t>
    </r>
  </si>
  <si>
    <r>
      <t xml:space="preserve">Budowa  </t>
    </r>
    <r>
      <rPr>
        <b/>
        <i/>
        <sz val="15"/>
        <color indexed="8"/>
        <rFont val="Monotype Corsiva"/>
        <family val="4"/>
      </rPr>
      <t xml:space="preserve">Gimnazjum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Ustroniu Morskim</t>
    </r>
  </si>
  <si>
    <t>PROGRAM „ochrony zdrowia”</t>
  </si>
  <si>
    <r>
      <t>Termomodernizacja budynków użyteczności publicznej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Ośrodek Zdrowia </t>
    </r>
    <r>
      <rPr>
        <sz val="11"/>
        <color indexed="8"/>
        <rFont val="Times New Roman"/>
        <family val="1"/>
      </rPr>
      <t>w Ustroniu Morskim</t>
    </r>
  </si>
  <si>
    <t>PROGRAM „ochrony brzegu morskiego i odbudowy plaży”</t>
  </si>
  <si>
    <r>
      <t>Odtworzenie istniejących ostróg w morzu</t>
    </r>
    <r>
      <rPr>
        <sz val="12"/>
        <color indexed="8"/>
        <rFont val="Times New Roman"/>
        <family val="1"/>
      </rPr>
      <t xml:space="preserve"> – dokumentacja</t>
    </r>
  </si>
  <si>
    <t>2002-2007</t>
  </si>
  <si>
    <t>PROGRAM „ochrony Środowiska”</t>
  </si>
  <si>
    <r>
      <t xml:space="preserve">Budowa kanalizacji grawitacyjnej tłocznej z przepompownią </t>
    </r>
    <r>
      <rPr>
        <sz val="11"/>
        <color indexed="8"/>
        <rFont val="Book Antiqua"/>
        <family val="1"/>
      </rPr>
      <t xml:space="preserve">ścieków </t>
    </r>
    <r>
      <rPr>
        <b/>
        <sz val="10"/>
        <color indexed="8"/>
        <rFont val="Book Antiqua"/>
        <family val="1"/>
      </rPr>
      <t xml:space="preserve">przy ul  Polnej i Koszalińskiej </t>
    </r>
    <r>
      <rPr>
        <sz val="11"/>
        <color indexed="8"/>
        <rFont val="Book Antiqua"/>
        <family val="1"/>
      </rPr>
      <t>w Ustroniu Morskim  (</t>
    </r>
    <r>
      <rPr>
        <sz val="7"/>
        <color indexed="8"/>
        <rFont val="Book Antiqua"/>
        <family val="1"/>
      </rPr>
      <t>Zintegrowana Gospodarka Wodno-Ściekowa Dorzecza Parsęty</t>
    </r>
  </si>
  <si>
    <t>2005-2009</t>
  </si>
  <si>
    <r>
      <t>Budowa kanalizacji  i wodociągu</t>
    </r>
    <r>
      <rPr>
        <sz val="11"/>
        <color indexed="8"/>
        <rFont val="Book Antiqua"/>
        <family val="2"/>
      </rPr>
      <t>“</t>
    </r>
    <r>
      <rPr>
        <b/>
        <sz val="11"/>
        <color indexed="8"/>
        <rFont val="Book Antiqua"/>
        <family val="2"/>
      </rPr>
      <t>Zatorze</t>
    </r>
    <r>
      <rPr>
        <sz val="11"/>
        <color indexed="8"/>
        <rFont val="Book Antiqua"/>
        <family val="2"/>
      </rPr>
      <t>”</t>
    </r>
    <r>
      <rPr>
        <sz val="11"/>
        <color indexed="8"/>
        <rFont val="Book Antiqua"/>
        <family val="1"/>
      </rPr>
      <t xml:space="preserve"> (</t>
    </r>
    <r>
      <rPr>
        <sz val="7"/>
        <color indexed="8"/>
        <rFont val="Book Antiqua"/>
        <family val="1"/>
      </rPr>
      <t>Zintegrowana Gospodarka Wodno-Ściekowa Dorzecza Parsęty</t>
    </r>
  </si>
  <si>
    <r>
      <t xml:space="preserve">Budowa kanalizacji - </t>
    </r>
    <r>
      <rPr>
        <b/>
        <sz val="11"/>
        <color indexed="8"/>
        <rFont val="Bookman Old Style"/>
        <family val="1"/>
      </rPr>
      <t xml:space="preserve">  </t>
    </r>
    <r>
      <rPr>
        <b/>
        <sz val="11"/>
        <color indexed="8"/>
        <rFont val="Book Antiqua"/>
        <family val="2"/>
      </rPr>
      <t xml:space="preserve">Kukinka </t>
    </r>
    <r>
      <rPr>
        <sz val="11"/>
        <color indexed="8"/>
        <rFont val="Book Antiqua"/>
        <family val="1"/>
      </rPr>
      <t>(</t>
    </r>
    <r>
      <rPr>
        <sz val="7"/>
        <color indexed="8"/>
        <rFont val="Book Antiqua"/>
        <family val="1"/>
      </rPr>
      <t>Zintegrowana Gospodarka Wodno-Ściekowa Dorzecza Parsęty</t>
    </r>
  </si>
  <si>
    <r>
      <t xml:space="preserve">Budowa kanalizacji i wodociągu - </t>
    </r>
    <r>
      <rPr>
        <b/>
        <sz val="11"/>
        <color indexed="8"/>
        <rFont val="Book Antiqua"/>
        <family val="2"/>
      </rPr>
      <t xml:space="preserve">Gwizd </t>
    </r>
    <r>
      <rPr>
        <sz val="11"/>
        <color indexed="8"/>
        <rFont val="Book Antiqua"/>
        <family val="1"/>
      </rPr>
      <t>(</t>
    </r>
    <r>
      <rPr>
        <sz val="7"/>
        <color indexed="8"/>
        <rFont val="Book Antiqua"/>
        <family val="1"/>
      </rPr>
      <t>Zintegrowana Gospodarka Wodno-Ściekowa Dorzecza Parsęty</t>
    </r>
  </si>
  <si>
    <r>
      <t>Termomodernizacja budynków użyteczności publicznej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Gminny Ośrodek Kultury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Ustroniu Morskim</t>
    </r>
  </si>
  <si>
    <r>
      <t xml:space="preserve">Budowa </t>
    </r>
    <r>
      <rPr>
        <b/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Świetlicy Wiejskiej w Sianożętach</t>
    </r>
  </si>
  <si>
    <t>2005-2008</t>
  </si>
  <si>
    <t>PROGRAM „rozwoju sportu i rekreacji”</t>
  </si>
  <si>
    <r>
      <t xml:space="preserve">Budowa </t>
    </r>
    <r>
      <rPr>
        <b/>
        <i/>
        <sz val="15"/>
        <color indexed="8"/>
        <rFont val="Monotype Corsiva"/>
        <family val="4"/>
      </rPr>
      <t>Centrum Sportowo-Rekreacyjnego</t>
    </r>
    <r>
      <rPr>
        <sz val="13"/>
        <color indexed="8"/>
        <rFont val="Times New Roman"/>
        <family val="1"/>
      </rPr>
      <t xml:space="preserve"> w Ustroniu Morskim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</si>
  <si>
    <t>Kontrakt Wojewódzki</t>
  </si>
  <si>
    <t>PROGRAM „KULTURA FIZYCZNA I SPORT”</t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</si>
  <si>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Wieniotowo </t>
    </r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</si>
  <si>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Rusowo</t>
    </r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</si>
  <si>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ul. Górna </t>
    </r>
    <r>
      <rPr>
        <sz val="11"/>
        <color indexed="8"/>
        <rFont val="Times New Roman"/>
        <family val="1"/>
      </rPr>
      <t>w Ustroniu Morskim</t>
    </r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</si>
  <si>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Kukinia </t>
    </r>
  </si>
  <si>
    <r>
      <t>Budowa szkolnych boisk sportowych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ul. Kwiatowa</t>
    </r>
    <r>
      <rPr>
        <i/>
        <sz val="13"/>
        <color indexed="8"/>
        <rFont val="Monotype Corsiva"/>
        <family val="4"/>
      </rPr>
      <t xml:space="preserve"> </t>
    </r>
    <r>
      <rPr>
        <sz val="11"/>
        <color indexed="8"/>
        <rFont val="Times New Roman"/>
        <family val="1"/>
      </rPr>
      <t>w Sianożętach</t>
    </r>
  </si>
  <si>
    <r>
      <t>Budowa szkolnych boisk sportowych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Sianożęty</t>
    </r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</si>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</sst>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5">
    <font>
      <sz val="10"/>
      <name val="Arial"/>
      <family val="2"/>
    </font>
    <font>
      <b/>
      <u val="single"/>
      <sz val="10"/>
      <name val="Book Antiqua"/>
      <family val="1"/>
    </font>
    <font>
      <sz val="10"/>
      <color indexed="8"/>
      <name val="Arial"/>
      <family val="2"/>
    </font>
    <font>
      <sz val="9"/>
      <name val="Tahoma CE"/>
      <family val="2"/>
    </font>
    <font>
      <sz val="9"/>
      <color indexed="8"/>
      <name val="Tahoma CE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0"/>
      <name val="Book Antiqua"/>
      <family val="1"/>
    </font>
    <font>
      <sz val="10"/>
      <name val="Garamond"/>
      <family val="1"/>
    </font>
    <font>
      <sz val="10"/>
      <color indexed="8"/>
      <name val="Andale Sans UI"/>
      <family val="0"/>
    </font>
    <font>
      <b/>
      <sz val="14"/>
      <color indexed="8"/>
      <name val="Tahoma"/>
      <family val="2"/>
    </font>
    <font>
      <b/>
      <sz val="18"/>
      <name val="Engravers MT"/>
      <family val="1"/>
    </font>
    <font>
      <b/>
      <sz val="20"/>
      <name val="Bookman Old Style"/>
      <family val="1"/>
    </font>
    <font>
      <b/>
      <sz val="14"/>
      <color indexed="8"/>
      <name val="Tahoma CE"/>
      <family val="2"/>
    </font>
    <font>
      <b/>
      <sz val="16"/>
      <name val="Bookman Old Style"/>
      <family val="1"/>
    </font>
    <font>
      <i/>
      <sz val="14"/>
      <name val="Monotype Corsiva"/>
      <family val="4"/>
    </font>
    <font>
      <sz val="12"/>
      <color indexed="8"/>
      <name val="Times New Roman"/>
      <family val="1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2"/>
      <name val="Arial Black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sz val="10"/>
      <color indexed="8"/>
      <name val="Book Antiqua"/>
      <family val="1"/>
    </font>
    <font>
      <sz val="9"/>
      <name val="Times New Roman"/>
      <family val="1"/>
    </font>
    <font>
      <sz val="8"/>
      <name val="Book Antiqua"/>
      <family val="1"/>
    </font>
    <font>
      <sz val="9"/>
      <name val="Poor Richard"/>
      <family val="1"/>
    </font>
    <font>
      <b/>
      <sz val="10"/>
      <name val="Century Schoolbook"/>
      <family val="1"/>
    </font>
    <font>
      <sz val="12"/>
      <color indexed="8"/>
      <name val="Algerian"/>
      <family val="5"/>
    </font>
    <font>
      <b/>
      <sz val="12"/>
      <name val="Poor Richard"/>
      <family val="1"/>
    </font>
    <font>
      <b/>
      <sz val="11"/>
      <name val="Century Schoolbook"/>
      <family val="1"/>
    </font>
    <font>
      <b/>
      <sz val="10"/>
      <name val="Arial"/>
      <family val="2"/>
    </font>
    <font>
      <sz val="13"/>
      <color indexed="8"/>
      <name val="Times New Roman"/>
      <family val="1"/>
    </font>
    <font>
      <i/>
      <sz val="15"/>
      <color indexed="8"/>
      <name val="Monotype Corsiva"/>
      <family val="4"/>
    </font>
    <font>
      <b/>
      <i/>
      <sz val="13"/>
      <color indexed="8"/>
      <name val="Monotype Corsiva"/>
      <family val="4"/>
    </font>
    <font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12"/>
      <name val="Poor Richard"/>
      <family val="1"/>
    </font>
    <font>
      <b/>
      <i/>
      <sz val="15"/>
      <color indexed="8"/>
      <name val="Monotype Corsiva"/>
      <family val="4"/>
    </font>
    <font>
      <i/>
      <sz val="10.5"/>
      <color indexed="8"/>
      <name val="Times New Roman"/>
      <family val="1"/>
    </font>
    <font>
      <b/>
      <i/>
      <sz val="12"/>
      <color indexed="8"/>
      <name val="Monotype Corsiva"/>
      <family val="4"/>
    </font>
    <font>
      <sz val="10.5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Monotype Corsiva"/>
      <family val="4"/>
    </font>
    <font>
      <sz val="8"/>
      <name val="Arial"/>
      <family val="2"/>
    </font>
    <font>
      <b/>
      <sz val="10"/>
      <color indexed="8"/>
      <name val="Book Antiqua"/>
      <family val="1"/>
    </font>
    <font>
      <sz val="7"/>
      <color indexed="8"/>
      <name val="Book Antiqua"/>
      <family val="1"/>
    </font>
    <font>
      <sz val="8"/>
      <name val="Times New Roman"/>
      <family val="1"/>
    </font>
    <font>
      <b/>
      <sz val="11"/>
      <color indexed="8"/>
      <name val="Book Antiqua"/>
      <family val="2"/>
    </font>
    <font>
      <b/>
      <sz val="11"/>
      <color indexed="8"/>
      <name val="Bookman Old Style"/>
      <family val="1"/>
    </font>
    <font>
      <sz val="7"/>
      <name val="Arial"/>
      <family val="2"/>
    </font>
    <font>
      <i/>
      <sz val="13"/>
      <color indexed="8"/>
      <name val="Monotype Corsiva"/>
      <family val="4"/>
    </font>
    <font>
      <sz val="15"/>
      <name val="Algerian"/>
      <family val="5"/>
    </font>
    <font>
      <sz val="12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4" fontId="10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1" xfId="0" applyFont="1" applyBorder="1" applyAlignment="1">
      <alignment horizontal="center" vertical="center" textRotation="90"/>
    </xf>
    <xf numFmtId="164" fontId="18" fillId="0" borderId="2" xfId="0" applyFont="1" applyBorder="1" applyAlignment="1">
      <alignment horizontal="center" vertical="center" textRotation="90"/>
    </xf>
    <xf numFmtId="164" fontId="19" fillId="0" borderId="2" xfId="0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/>
    </xf>
    <xf numFmtId="164" fontId="21" fillId="0" borderId="3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19" fillId="0" borderId="5" xfId="0" applyFont="1" applyBorder="1" applyAlignment="1">
      <alignment horizontal="center"/>
    </xf>
    <xf numFmtId="164" fontId="20" fillId="0" borderId="5" xfId="0" applyFont="1" applyBorder="1" applyAlignment="1">
      <alignment horizontal="center" vertical="center"/>
    </xf>
    <xf numFmtId="164" fontId="22" fillId="0" borderId="6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0" fillId="0" borderId="6" xfId="0" applyBorder="1" applyAlignment="1">
      <alignment/>
    </xf>
    <xf numFmtId="164" fontId="7" fillId="0" borderId="7" xfId="0" applyFont="1" applyBorder="1" applyAlignment="1">
      <alignment horizontal="center"/>
    </xf>
    <xf numFmtId="164" fontId="22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0" fillId="0" borderId="5" xfId="0" applyBorder="1" applyAlignment="1">
      <alignment/>
    </xf>
    <xf numFmtId="164" fontId="24" fillId="0" borderId="5" xfId="0" applyFont="1" applyBorder="1" applyAlignment="1">
      <alignment horizontal="center"/>
    </xf>
    <xf numFmtId="164" fontId="20" fillId="0" borderId="5" xfId="0" applyFont="1" applyBorder="1" applyAlignment="1">
      <alignment vertical="center"/>
    </xf>
    <xf numFmtId="164" fontId="9" fillId="0" borderId="5" xfId="0" applyFont="1" applyBorder="1" applyAlignment="1">
      <alignment horizontal="center"/>
    </xf>
    <xf numFmtId="164" fontId="25" fillId="0" borderId="5" xfId="0" applyFont="1" applyBorder="1" applyAlignment="1">
      <alignment horizontal="center"/>
    </xf>
    <xf numFmtId="164" fontId="26" fillId="0" borderId="5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6" fillId="0" borderId="9" xfId="0" applyFont="1" applyBorder="1" applyAlignment="1">
      <alignment horizontal="center"/>
    </xf>
    <xf numFmtId="164" fontId="7" fillId="0" borderId="12" xfId="0" applyFont="1" applyBorder="1" applyAlignment="1">
      <alignment horizontal="center"/>
    </xf>
    <xf numFmtId="164" fontId="27" fillId="0" borderId="8" xfId="0" applyFont="1" applyBorder="1" applyAlignment="1">
      <alignment horizontal="center"/>
    </xf>
    <xf numFmtId="164" fontId="27" fillId="0" borderId="9" xfId="0" applyFont="1" applyBorder="1" applyAlignment="1">
      <alignment horizontal="center"/>
    </xf>
    <xf numFmtId="164" fontId="27" fillId="0" borderId="10" xfId="0" applyFont="1" applyBorder="1" applyAlignment="1">
      <alignment horizontal="center"/>
    </xf>
    <xf numFmtId="164" fontId="27" fillId="0" borderId="11" xfId="0" applyFont="1" applyBorder="1" applyAlignment="1">
      <alignment horizontal="center"/>
    </xf>
    <xf numFmtId="164" fontId="27" fillId="0" borderId="12" xfId="0" applyFont="1" applyBorder="1" applyAlignment="1">
      <alignment horizontal="center"/>
    </xf>
    <xf numFmtId="164" fontId="27" fillId="0" borderId="0" xfId="0" applyFont="1" applyAlignment="1">
      <alignment horizontal="center"/>
    </xf>
    <xf numFmtId="164" fontId="28" fillId="0" borderId="13" xfId="0" applyFont="1" applyBorder="1" applyAlignment="1">
      <alignment/>
    </xf>
    <xf numFmtId="164" fontId="29" fillId="2" borderId="14" xfId="0" applyFont="1" applyFill="1" applyBorder="1" applyAlignment="1">
      <alignment horizontal="left" vertical="top"/>
    </xf>
    <xf numFmtId="165" fontId="30" fillId="2" borderId="15" xfId="0" applyNumberFormat="1" applyFont="1" applyFill="1" applyBorder="1" applyAlignment="1">
      <alignment vertical="top"/>
    </xf>
    <xf numFmtId="165" fontId="31" fillId="2" borderId="15" xfId="0" applyNumberFormat="1" applyFont="1" applyFill="1" applyBorder="1" applyAlignment="1">
      <alignment vertical="top"/>
    </xf>
    <xf numFmtId="165" fontId="22" fillId="2" borderId="16" xfId="0" applyNumberFormat="1" applyFont="1" applyFill="1" applyBorder="1" applyAlignment="1">
      <alignment vertical="top"/>
    </xf>
    <xf numFmtId="164" fontId="0" fillId="2" borderId="6" xfId="0" applyFill="1" applyBorder="1" applyAlignment="1">
      <alignment vertical="top"/>
    </xf>
    <xf numFmtId="165" fontId="32" fillId="2" borderId="6" xfId="0" applyNumberFormat="1" applyFont="1" applyFill="1" applyBorder="1" applyAlignment="1">
      <alignment vertical="top"/>
    </xf>
    <xf numFmtId="164" fontId="0" fillId="0" borderId="17" xfId="0" applyBorder="1" applyAlignment="1">
      <alignment/>
    </xf>
    <xf numFmtId="164" fontId="0" fillId="0" borderId="13" xfId="0" applyBorder="1" applyAlignment="1">
      <alignment vertical="center"/>
    </xf>
    <xf numFmtId="164" fontId="0" fillId="0" borderId="0" xfId="0" applyAlignment="1">
      <alignment vertical="center"/>
    </xf>
    <xf numFmtId="164" fontId="33" fillId="0" borderId="5" xfId="0" applyFont="1" applyBorder="1" applyAlignment="1">
      <alignment horizontal="justify" vertical="center"/>
    </xf>
    <xf numFmtId="165" fontId="38" fillId="0" borderId="18" xfId="0" applyNumberFormat="1" applyFont="1" applyBorder="1" applyAlignment="1">
      <alignment vertical="center"/>
    </xf>
    <xf numFmtId="165" fontId="31" fillId="0" borderId="18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6" fontId="9" fillId="0" borderId="20" xfId="0" applyNumberFormat="1" applyFont="1" applyBorder="1" applyAlignment="1">
      <alignment vertical="center"/>
    </xf>
    <xf numFmtId="164" fontId="0" fillId="0" borderId="20" xfId="0" applyBorder="1" applyAlignment="1">
      <alignment vertical="center"/>
    </xf>
    <xf numFmtId="164" fontId="26" fillId="0" borderId="21" xfId="0" applyFont="1" applyBorder="1" applyAlignment="1">
      <alignment horizontal="justify" vertical="center"/>
    </xf>
    <xf numFmtId="164" fontId="0" fillId="0" borderId="13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5" fontId="0" fillId="0" borderId="9" xfId="0" applyNumberFormat="1" applyBorder="1" applyAlignment="1">
      <alignment/>
    </xf>
    <xf numFmtId="165" fontId="38" fillId="0" borderId="15" xfId="0" applyNumberFormat="1" applyFont="1" applyBorder="1" applyAlignment="1">
      <alignment vertical="center"/>
    </xf>
    <xf numFmtId="165" fontId="31" fillId="0" borderId="15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4" fontId="0" fillId="0" borderId="5" xfId="0" applyBorder="1" applyAlignment="1">
      <alignment vertical="center"/>
    </xf>
    <xf numFmtId="164" fontId="26" fillId="0" borderId="22" xfId="0" applyFont="1" applyBorder="1" applyAlignment="1">
      <alignment horizontal="justify" vertical="center"/>
    </xf>
    <xf numFmtId="164" fontId="18" fillId="0" borderId="5" xfId="0" applyFont="1" applyBorder="1" applyAlignment="1">
      <alignment horizontal="justify" vertical="center"/>
    </xf>
    <xf numFmtId="165" fontId="38" fillId="0" borderId="9" xfId="0" applyNumberFormat="1" applyFont="1" applyBorder="1" applyAlignment="1">
      <alignment vertical="center"/>
    </xf>
    <xf numFmtId="165" fontId="31" fillId="0" borderId="9" xfId="0" applyNumberFormat="1" applyFont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4" fontId="18" fillId="0" borderId="5" xfId="0" applyFont="1" applyBorder="1" applyAlignment="1">
      <alignment horizontal="justify"/>
    </xf>
    <xf numFmtId="165" fontId="38" fillId="0" borderId="23" xfId="0" applyNumberFormat="1" applyFont="1" applyBorder="1" applyAlignment="1">
      <alignment vertical="center"/>
    </xf>
    <xf numFmtId="165" fontId="31" fillId="0" borderId="23" xfId="0" applyNumberFormat="1" applyFont="1" applyBorder="1" applyAlignment="1">
      <alignment vertical="center"/>
    </xf>
    <xf numFmtId="165" fontId="9" fillId="0" borderId="24" xfId="0" applyNumberFormat="1" applyFont="1" applyBorder="1" applyAlignment="1">
      <alignment vertical="center"/>
    </xf>
    <xf numFmtId="164" fontId="26" fillId="0" borderId="25" xfId="0" applyFont="1" applyBorder="1" applyAlignment="1">
      <alignment horizontal="justify" vertical="center"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3" xfId="0" applyFont="1" applyBorder="1" applyAlignment="1">
      <alignment horizontal="center" vertical="center"/>
    </xf>
    <xf numFmtId="164" fontId="0" fillId="0" borderId="23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4" fontId="10" fillId="0" borderId="0" xfId="0" applyFont="1" applyBorder="1" applyAlignment="1">
      <alignment textRotation="180"/>
    </xf>
    <xf numFmtId="165" fontId="0" fillId="2" borderId="6" xfId="0" applyNumberFormat="1" applyFill="1" applyBorder="1" applyAlignment="1">
      <alignment vertical="top"/>
    </xf>
    <xf numFmtId="164" fontId="28" fillId="0" borderId="28" xfId="0" applyFont="1" applyBorder="1" applyAlignment="1">
      <alignment/>
    </xf>
    <xf numFmtId="164" fontId="0" fillId="0" borderId="29" xfId="0" applyBorder="1" applyAlignment="1">
      <alignment/>
    </xf>
    <xf numFmtId="164" fontId="40" fillId="0" borderId="5" xfId="0" applyFont="1" applyBorder="1" applyAlignment="1">
      <alignment horizontal="justify" vertical="center"/>
    </xf>
    <xf numFmtId="165" fontId="9" fillId="0" borderId="18" xfId="0" applyNumberFormat="1" applyFon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4" fontId="26" fillId="0" borderId="30" xfId="0" applyFont="1" applyBorder="1" applyAlignment="1">
      <alignment horizontal="justify" vertical="center"/>
    </xf>
    <xf numFmtId="165" fontId="45" fillId="0" borderId="9" xfId="0" applyNumberFormat="1" applyFont="1" applyBorder="1" applyAlignment="1">
      <alignment/>
    </xf>
    <xf numFmtId="165" fontId="0" fillId="0" borderId="9" xfId="0" applyNumberFormat="1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66" fontId="9" fillId="0" borderId="6" xfId="0" applyNumberFormat="1" applyFon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31" xfId="0" applyBorder="1" applyAlignment="1">
      <alignment/>
    </xf>
    <xf numFmtId="164" fontId="29" fillId="2" borderId="14" xfId="0" applyFont="1" applyFill="1" applyBorder="1" applyAlignment="1">
      <alignment horizontal="justify" vertical="top"/>
    </xf>
    <xf numFmtId="164" fontId="41" fillId="0" borderId="5" xfId="0" applyFont="1" applyBorder="1" applyAlignment="1">
      <alignment horizontal="justify" vertical="center"/>
    </xf>
    <xf numFmtId="165" fontId="38" fillId="0" borderId="32" xfId="0" applyNumberFormat="1" applyFont="1" applyBorder="1" applyAlignment="1">
      <alignment vertical="center"/>
    </xf>
    <xf numFmtId="165" fontId="31" fillId="0" borderId="32" xfId="0" applyNumberFormat="1" applyFont="1" applyBorder="1" applyAlignment="1">
      <alignment vertical="center"/>
    </xf>
    <xf numFmtId="165" fontId="9" fillId="0" borderId="33" xfId="0" applyNumberFormat="1" applyFont="1" applyBorder="1" applyAlignment="1">
      <alignment vertical="center"/>
    </xf>
    <xf numFmtId="165" fontId="9" fillId="0" borderId="32" xfId="0" applyNumberFormat="1" applyFont="1" applyBorder="1" applyAlignment="1">
      <alignment vertical="center"/>
    </xf>
    <xf numFmtId="164" fontId="26" fillId="0" borderId="34" xfId="0" applyFont="1" applyBorder="1" applyAlignment="1">
      <alignment horizontal="justify" vertical="center"/>
    </xf>
    <xf numFmtId="165" fontId="22" fillId="2" borderId="19" xfId="0" applyNumberFormat="1" applyFont="1" applyFill="1" applyBorder="1" applyAlignment="1">
      <alignment vertical="top"/>
    </xf>
    <xf numFmtId="164" fontId="36" fillId="0" borderId="5" xfId="0" applyFont="1" applyBorder="1" applyAlignment="1">
      <alignment horizontal="justify" vertical="center"/>
    </xf>
    <xf numFmtId="165" fontId="48" fillId="0" borderId="9" xfId="0" applyNumberFormat="1" applyFont="1" applyBorder="1" applyAlignment="1">
      <alignment horizontal="justify"/>
    </xf>
    <xf numFmtId="164" fontId="20" fillId="0" borderId="5" xfId="0" applyFont="1" applyBorder="1" applyAlignment="1">
      <alignment horizontal="justify" vertical="center"/>
    </xf>
    <xf numFmtId="164" fontId="0" fillId="0" borderId="0" xfId="0" applyBorder="1" applyAlignment="1">
      <alignment vertical="center"/>
    </xf>
    <xf numFmtId="165" fontId="38" fillId="0" borderId="35" xfId="0" applyNumberFormat="1" applyFont="1" applyBorder="1" applyAlignment="1">
      <alignment vertical="center"/>
    </xf>
    <xf numFmtId="165" fontId="31" fillId="0" borderId="35" xfId="0" applyNumberFormat="1" applyFont="1" applyBorder="1" applyAlignment="1">
      <alignment vertical="center"/>
    </xf>
    <xf numFmtId="165" fontId="9" fillId="0" borderId="36" xfId="0" applyNumberFormat="1" applyFont="1" applyBorder="1" applyAlignment="1">
      <alignment vertical="center"/>
    </xf>
    <xf numFmtId="165" fontId="9" fillId="0" borderId="35" xfId="0" applyNumberFormat="1" applyFont="1" applyBorder="1" applyAlignment="1">
      <alignment vertical="center"/>
    </xf>
    <xf numFmtId="165" fontId="48" fillId="0" borderId="23" xfId="0" applyNumberFormat="1" applyFont="1" applyBorder="1" applyAlignment="1">
      <alignment horizontal="justify"/>
    </xf>
    <xf numFmtId="165" fontId="51" fillId="0" borderId="9" xfId="0" applyNumberFormat="1" applyFont="1" applyBorder="1" applyAlignment="1">
      <alignment horizontal="center"/>
    </xf>
    <xf numFmtId="165" fontId="30" fillId="2" borderId="18" xfId="0" applyNumberFormat="1" applyFont="1" applyFill="1" applyBorder="1" applyAlignment="1">
      <alignment vertical="top"/>
    </xf>
    <xf numFmtId="165" fontId="31" fillId="2" borderId="18" xfId="0" applyNumberFormat="1" applyFont="1" applyFill="1" applyBorder="1" applyAlignment="1">
      <alignment vertical="top"/>
    </xf>
    <xf numFmtId="166" fontId="9" fillId="0" borderId="19" xfId="0" applyNumberFormat="1" applyFont="1" applyBorder="1" applyAlignment="1">
      <alignment vertical="center"/>
    </xf>
    <xf numFmtId="166" fontId="9" fillId="0" borderId="18" xfId="0" applyNumberFormat="1" applyFont="1" applyBorder="1" applyAlignment="1">
      <alignment vertical="center"/>
    </xf>
    <xf numFmtId="164" fontId="40" fillId="0" borderId="9" xfId="0" applyFont="1" applyBorder="1" applyAlignment="1">
      <alignment horizontal="justify" vertical="center"/>
    </xf>
    <xf numFmtId="166" fontId="9" fillId="0" borderId="16" xfId="0" applyNumberFormat="1" applyFont="1" applyBorder="1" applyAlignment="1">
      <alignment vertical="center"/>
    </xf>
    <xf numFmtId="166" fontId="9" fillId="0" borderId="15" xfId="0" applyNumberFormat="1" applyFont="1" applyBorder="1" applyAlignment="1">
      <alignment vertical="center"/>
    </xf>
    <xf numFmtId="164" fontId="0" fillId="0" borderId="15" xfId="0" applyFont="1" applyBorder="1" applyAlignment="1">
      <alignment horizontal="center" vertical="center"/>
    </xf>
    <xf numFmtId="164" fontId="40" fillId="0" borderId="15" xfId="0" applyFont="1" applyBorder="1" applyAlignment="1">
      <alignment horizontal="justify" vertical="center"/>
    </xf>
    <xf numFmtId="164" fontId="26" fillId="0" borderId="17" xfId="0" applyFont="1" applyBorder="1" applyAlignment="1">
      <alignment horizontal="justify" vertical="center"/>
    </xf>
    <xf numFmtId="165" fontId="0" fillId="2" borderId="37" xfId="0" applyNumberFormat="1" applyFill="1" applyBorder="1" applyAlignment="1">
      <alignment vertical="center"/>
    </xf>
    <xf numFmtId="165" fontId="53" fillId="2" borderId="38" xfId="0" applyNumberFormat="1" applyFont="1" applyFill="1" applyBorder="1" applyAlignment="1">
      <alignment horizontal="center" vertical="center"/>
    </xf>
    <xf numFmtId="165" fontId="54" fillId="2" borderId="38" xfId="0" applyNumberFormat="1" applyFont="1" applyFill="1" applyBorder="1" applyAlignment="1">
      <alignment vertical="center"/>
    </xf>
    <xf numFmtId="165" fontId="0" fillId="2" borderId="38" xfId="0" applyNumberFormat="1" applyFill="1" applyBorder="1" applyAlignment="1">
      <alignment vertical="center"/>
    </xf>
    <xf numFmtId="165" fontId="0" fillId="2" borderId="39" xfId="0" applyNumberFormat="1" applyFill="1" applyBorder="1" applyAlignment="1">
      <alignment vertical="center"/>
    </xf>
    <xf numFmtId="165" fontId="0" fillId="2" borderId="0" xfId="0" applyNumberForma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view="pageBreakPreview" zoomScaleNormal="75" zoomScaleSheetLayoutView="100" workbookViewId="0" topLeftCell="A1">
      <selection activeCell="I115" sqref="I115"/>
    </sheetView>
  </sheetViews>
  <sheetFormatPr defaultColWidth="12.57421875" defaultRowHeight="12.75"/>
  <cols>
    <col min="1" max="1" width="4.140625" style="0" customWidth="1"/>
    <col min="2" max="2" width="6.00390625" style="0" customWidth="1"/>
    <col min="3" max="3" width="4.7109375" style="0" customWidth="1"/>
    <col min="4" max="4" width="43.421875" style="0" customWidth="1"/>
    <col min="5" max="5" width="12.57421875" style="0" customWidth="1"/>
    <col min="6" max="6" width="14.421875" style="0" customWidth="1"/>
    <col min="7" max="8" width="11.7109375" style="0" customWidth="1"/>
    <col min="9" max="9" width="14.8515625" style="0" customWidth="1"/>
    <col min="10" max="10" width="11.7109375" style="0" customWidth="1"/>
    <col min="11" max="11" width="11.00390625" style="0" customWidth="1"/>
    <col min="12" max="12" width="8.28125" style="0" customWidth="1"/>
    <col min="13" max="13" width="16.57421875" style="0" customWidth="1"/>
    <col min="14" max="16384" width="11.7109375" style="0" customWidth="1"/>
  </cols>
  <sheetData>
    <row r="1" spans="2:256" s="1" customFormat="1" ht="12.75">
      <c r="B1"/>
      <c r="C1" s="2"/>
      <c r="D1"/>
      <c r="E1"/>
      <c r="F1" s="3"/>
      <c r="G1" s="3"/>
      <c r="H1" s="4"/>
      <c r="I1"/>
      <c r="J1"/>
      <c r="K1"/>
      <c r="L1"/>
      <c r="M1" s="1" t="s">
        <v>0</v>
      </c>
      <c r="N1"/>
      <c r="O1" s="2"/>
      <c r="P1"/>
      <c r="Q1"/>
      <c r="R1" s="3"/>
      <c r="S1" s="3"/>
      <c r="T1" s="4"/>
      <c r="U1"/>
      <c r="V1"/>
      <c r="W1"/>
      <c r="X1"/>
      <c r="Y1" s="1" t="s">
        <v>1</v>
      </c>
      <c r="AK1" s="1" t="s">
        <v>1</v>
      </c>
      <c r="AW1" s="1" t="s">
        <v>1</v>
      </c>
      <c r="BI1" s="1" t="s">
        <v>1</v>
      </c>
      <c r="BU1" s="1" t="s">
        <v>1</v>
      </c>
      <c r="CG1" s="1" t="s">
        <v>1</v>
      </c>
      <c r="CS1" s="1" t="s">
        <v>1</v>
      </c>
      <c r="DE1" s="1" t="s">
        <v>1</v>
      </c>
      <c r="DQ1" s="1" t="s">
        <v>1</v>
      </c>
      <c r="EC1" s="1" t="s">
        <v>1</v>
      </c>
      <c r="EO1" s="1" t="s">
        <v>1</v>
      </c>
      <c r="FA1" s="1" t="s">
        <v>1</v>
      </c>
      <c r="FM1" s="1" t="s">
        <v>1</v>
      </c>
      <c r="FY1" s="1" t="s">
        <v>1</v>
      </c>
      <c r="GK1" s="1" t="s">
        <v>1</v>
      </c>
      <c r="GW1" s="1" t="s">
        <v>1</v>
      </c>
      <c r="HI1" s="1" t="s">
        <v>1</v>
      </c>
      <c r="HU1" s="1" t="s">
        <v>1</v>
      </c>
      <c r="IG1" s="1" t="s">
        <v>1</v>
      </c>
      <c r="IS1" s="1" t="s">
        <v>1</v>
      </c>
      <c r="IT1"/>
      <c r="IU1" s="2"/>
      <c r="IV1"/>
    </row>
    <row r="2" spans="1:256" s="8" customFormat="1" ht="13.5">
      <c r="A2" s="3"/>
      <c r="B2"/>
      <c r="C2" s="5"/>
      <c r="D2" s="3"/>
      <c r="E2"/>
      <c r="F2" s="6"/>
      <c r="G2" s="7"/>
      <c r="H2"/>
      <c r="I2"/>
      <c r="J2"/>
      <c r="K2"/>
      <c r="L2"/>
      <c r="M2" s="8" t="s">
        <v>2</v>
      </c>
      <c r="N2"/>
      <c r="O2" s="5"/>
      <c r="P2" s="3"/>
      <c r="Q2"/>
      <c r="R2" s="6"/>
      <c r="S2" s="7"/>
      <c r="T2"/>
      <c r="U2"/>
      <c r="V2"/>
      <c r="W2"/>
      <c r="X2"/>
      <c r="Y2" s="8" t="s">
        <v>3</v>
      </c>
      <c r="AK2" s="8" t="s">
        <v>3</v>
      </c>
      <c r="AW2" s="8" t="s">
        <v>3</v>
      </c>
      <c r="BI2" s="8" t="s">
        <v>3</v>
      </c>
      <c r="BU2" s="8" t="s">
        <v>3</v>
      </c>
      <c r="CG2" s="8" t="s">
        <v>3</v>
      </c>
      <c r="CS2" s="8" t="s">
        <v>3</v>
      </c>
      <c r="DE2" s="8" t="s">
        <v>3</v>
      </c>
      <c r="DQ2" s="8" t="s">
        <v>3</v>
      </c>
      <c r="EC2" s="8" t="s">
        <v>3</v>
      </c>
      <c r="EO2" s="8" t="s">
        <v>3</v>
      </c>
      <c r="FA2" s="8" t="s">
        <v>3</v>
      </c>
      <c r="FM2" s="8" t="s">
        <v>3</v>
      </c>
      <c r="FY2" s="8" t="s">
        <v>3</v>
      </c>
      <c r="GK2" s="8" t="s">
        <v>3</v>
      </c>
      <c r="GW2" s="8" t="s">
        <v>3</v>
      </c>
      <c r="HI2" s="8" t="s">
        <v>3</v>
      </c>
      <c r="HU2" s="8" t="s">
        <v>3</v>
      </c>
      <c r="IG2" s="8" t="s">
        <v>3</v>
      </c>
      <c r="IS2" s="8" t="s">
        <v>3</v>
      </c>
      <c r="IT2"/>
      <c r="IU2" s="5"/>
      <c r="IV2" s="3"/>
    </row>
    <row r="3" spans="2:256" s="9" customFormat="1" ht="12.75">
      <c r="B3"/>
      <c r="C3" s="10"/>
      <c r="D3" s="11"/>
      <c r="E3"/>
      <c r="F3" s="12"/>
      <c r="G3" s="13"/>
      <c r="H3"/>
      <c r="I3"/>
      <c r="J3"/>
      <c r="K3"/>
      <c r="L3"/>
      <c r="M3" s="9" t="s">
        <v>4</v>
      </c>
      <c r="N3"/>
      <c r="O3" s="10"/>
      <c r="P3" s="11"/>
      <c r="Q3"/>
      <c r="R3" s="12"/>
      <c r="S3" s="13"/>
      <c r="T3"/>
      <c r="U3"/>
      <c r="V3"/>
      <c r="W3"/>
      <c r="X3"/>
      <c r="Y3" s="9" t="s">
        <v>4</v>
      </c>
      <c r="AK3" s="9" t="s">
        <v>4</v>
      </c>
      <c r="AW3" s="9" t="s">
        <v>4</v>
      </c>
      <c r="BI3" s="9" t="s">
        <v>4</v>
      </c>
      <c r="BU3" s="9" t="s">
        <v>4</v>
      </c>
      <c r="CG3" s="9" t="s">
        <v>4</v>
      </c>
      <c r="CS3" s="9" t="s">
        <v>4</v>
      </c>
      <c r="DE3" s="9" t="s">
        <v>4</v>
      </c>
      <c r="DQ3" s="9" t="s">
        <v>4</v>
      </c>
      <c r="EC3" s="9" t="s">
        <v>4</v>
      </c>
      <c r="EO3" s="9" t="s">
        <v>4</v>
      </c>
      <c r="FA3" s="9" t="s">
        <v>4</v>
      </c>
      <c r="FM3" s="9" t="s">
        <v>4</v>
      </c>
      <c r="FY3" s="9" t="s">
        <v>4</v>
      </c>
      <c r="GK3" s="9" t="s">
        <v>4</v>
      </c>
      <c r="GW3" s="9" t="s">
        <v>4</v>
      </c>
      <c r="HI3" s="9" t="s">
        <v>4</v>
      </c>
      <c r="HU3" s="9" t="s">
        <v>4</v>
      </c>
      <c r="IG3" s="9" t="s">
        <v>4</v>
      </c>
      <c r="IS3" s="9" t="s">
        <v>4</v>
      </c>
      <c r="IT3"/>
      <c r="IU3" s="10"/>
      <c r="IV3" s="11"/>
    </row>
    <row r="4" spans="2:256" s="9" customFormat="1" ht="17.25">
      <c r="B4"/>
      <c r="C4" s="14"/>
      <c r="D4" s="15"/>
      <c r="E4"/>
      <c r="F4"/>
      <c r="G4"/>
      <c r="H4"/>
      <c r="I4"/>
      <c r="J4"/>
      <c r="K4"/>
      <c r="L4"/>
      <c r="M4" s="9" t="s">
        <v>5</v>
      </c>
      <c r="N4"/>
      <c r="O4" s="14"/>
      <c r="P4" s="15"/>
      <c r="Q4"/>
      <c r="R4"/>
      <c r="S4"/>
      <c r="T4"/>
      <c r="U4"/>
      <c r="V4"/>
      <c r="W4"/>
      <c r="X4"/>
      <c r="Y4" s="9" t="s">
        <v>6</v>
      </c>
      <c r="AK4" s="9" t="s">
        <v>6</v>
      </c>
      <c r="AW4" s="9" t="s">
        <v>6</v>
      </c>
      <c r="BI4" s="9" t="s">
        <v>6</v>
      </c>
      <c r="BU4" s="9" t="s">
        <v>6</v>
      </c>
      <c r="CG4" s="9" t="s">
        <v>6</v>
      </c>
      <c r="CS4" s="9" t="s">
        <v>6</v>
      </c>
      <c r="DE4" s="9" t="s">
        <v>6</v>
      </c>
      <c r="DQ4" s="9" t="s">
        <v>6</v>
      </c>
      <c r="EC4" s="9" t="s">
        <v>6</v>
      </c>
      <c r="EO4" s="9" t="s">
        <v>6</v>
      </c>
      <c r="FA4" s="9" t="s">
        <v>6</v>
      </c>
      <c r="FM4" s="9" t="s">
        <v>6</v>
      </c>
      <c r="FY4" s="9" t="s">
        <v>6</v>
      </c>
      <c r="GK4" s="9" t="s">
        <v>6</v>
      </c>
      <c r="GW4" s="9" t="s">
        <v>6</v>
      </c>
      <c r="HI4" s="9" t="s">
        <v>6</v>
      </c>
      <c r="HU4" s="9" t="s">
        <v>6</v>
      </c>
      <c r="IG4" s="9" t="s">
        <v>6</v>
      </c>
      <c r="IS4" s="9" t="s">
        <v>6</v>
      </c>
      <c r="IT4"/>
      <c r="IU4" s="14"/>
      <c r="IV4" s="15"/>
    </row>
    <row r="5" spans="1:256" s="17" customFormat="1" ht="18.75" customHeigh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N5"/>
      <c r="O5" s="18"/>
      <c r="P5"/>
      <c r="Q5"/>
      <c r="R5"/>
      <c r="S5"/>
      <c r="T5"/>
      <c r="U5"/>
      <c r="V5"/>
      <c r="W5"/>
      <c r="X5"/>
      <c r="Y5" s="17" t="s">
        <v>7</v>
      </c>
      <c r="AK5" s="17" t="s">
        <v>7</v>
      </c>
      <c r="AW5" s="17" t="s">
        <v>7</v>
      </c>
      <c r="BI5" s="17" t="s">
        <v>7</v>
      </c>
      <c r="BU5" s="17" t="s">
        <v>7</v>
      </c>
      <c r="CG5" s="17" t="s">
        <v>7</v>
      </c>
      <c r="CS5" s="17" t="s">
        <v>7</v>
      </c>
      <c r="DE5" s="17" t="s">
        <v>7</v>
      </c>
      <c r="DQ5" s="17" t="s">
        <v>7</v>
      </c>
      <c r="EC5" s="17" t="s">
        <v>7</v>
      </c>
      <c r="EO5" s="17" t="s">
        <v>7</v>
      </c>
      <c r="FA5" s="17" t="s">
        <v>7</v>
      </c>
      <c r="FM5" s="17" t="s">
        <v>7</v>
      </c>
      <c r="FY5" s="17" t="s">
        <v>7</v>
      </c>
      <c r="GK5" s="17" t="s">
        <v>7</v>
      </c>
      <c r="GW5" s="17" t="s">
        <v>7</v>
      </c>
      <c r="HI5" s="17" t="s">
        <v>7</v>
      </c>
      <c r="HU5" s="17" t="s">
        <v>7</v>
      </c>
      <c r="IG5" s="17" t="s">
        <v>7</v>
      </c>
      <c r="IS5" s="17" t="s">
        <v>7</v>
      </c>
      <c r="IT5"/>
      <c r="IU5" s="18"/>
      <c r="IV5"/>
    </row>
    <row r="6" spans="1:256" s="17" customFormat="1" ht="20.25" customHeight="1">
      <c r="A6" s="16" t="s">
        <v>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N6" s="19"/>
      <c r="O6" s="18"/>
      <c r="P6"/>
      <c r="Q6"/>
      <c r="R6"/>
      <c r="S6"/>
      <c r="T6"/>
      <c r="U6"/>
      <c r="V6"/>
      <c r="W6"/>
      <c r="X6"/>
      <c r="Y6" s="17" t="s">
        <v>8</v>
      </c>
      <c r="AK6" s="17" t="s">
        <v>8</v>
      </c>
      <c r="AW6" s="17" t="s">
        <v>8</v>
      </c>
      <c r="BI6" s="17" t="s">
        <v>8</v>
      </c>
      <c r="BU6" s="17" t="s">
        <v>8</v>
      </c>
      <c r="CG6" s="17" t="s">
        <v>8</v>
      </c>
      <c r="CS6" s="17" t="s">
        <v>8</v>
      </c>
      <c r="DE6" s="17" t="s">
        <v>8</v>
      </c>
      <c r="DQ6" s="17" t="s">
        <v>8</v>
      </c>
      <c r="EC6" s="17" t="s">
        <v>8</v>
      </c>
      <c r="EO6" s="17" t="s">
        <v>8</v>
      </c>
      <c r="FA6" s="17" t="s">
        <v>8</v>
      </c>
      <c r="FM6" s="17" t="s">
        <v>8</v>
      </c>
      <c r="FY6" s="17" t="s">
        <v>8</v>
      </c>
      <c r="GK6" s="17" t="s">
        <v>8</v>
      </c>
      <c r="GW6" s="17" t="s">
        <v>8</v>
      </c>
      <c r="HI6" s="17" t="s">
        <v>8</v>
      </c>
      <c r="HU6" s="17" t="s">
        <v>8</v>
      </c>
      <c r="IG6" s="17" t="s">
        <v>8</v>
      </c>
      <c r="IS6" s="17" t="s">
        <v>8</v>
      </c>
      <c r="IT6" s="19"/>
      <c r="IU6" s="18"/>
      <c r="IV6"/>
    </row>
    <row r="7" spans="1:255" ht="14.25" customHeight="1">
      <c r="A7" s="17"/>
      <c r="B7" s="19"/>
      <c r="C7" s="18"/>
      <c r="M7" s="20" t="s">
        <v>9</v>
      </c>
      <c r="N7" s="19"/>
      <c r="O7" s="18"/>
      <c r="Y7" s="17"/>
      <c r="Z7" s="19"/>
      <c r="AA7" s="18"/>
      <c r="AK7" s="17"/>
      <c r="AL7" s="19"/>
      <c r="AM7" s="18"/>
      <c r="AW7" s="17"/>
      <c r="AX7" s="19"/>
      <c r="AY7" s="18"/>
      <c r="BI7" s="17"/>
      <c r="BJ7" s="19"/>
      <c r="BK7" s="18"/>
      <c r="BU7" s="17"/>
      <c r="BV7" s="19"/>
      <c r="BW7" s="18"/>
      <c r="CG7" s="17"/>
      <c r="CH7" s="19"/>
      <c r="CI7" s="18"/>
      <c r="CS7" s="17"/>
      <c r="CT7" s="19"/>
      <c r="CU7" s="18"/>
      <c r="DE7" s="17"/>
      <c r="DF7" s="19"/>
      <c r="DG7" s="18"/>
      <c r="DQ7" s="17"/>
      <c r="DR7" s="19"/>
      <c r="DS7" s="18"/>
      <c r="EC7" s="17"/>
      <c r="ED7" s="19"/>
      <c r="EE7" s="18"/>
      <c r="EO7" s="17"/>
      <c r="EP7" s="19"/>
      <c r="EQ7" s="18"/>
      <c r="FA7" s="17"/>
      <c r="FB7" s="19"/>
      <c r="FC7" s="18"/>
      <c r="FM7" s="17"/>
      <c r="FN7" s="19"/>
      <c r="FO7" s="18"/>
      <c r="FY7" s="17"/>
      <c r="FZ7" s="19"/>
      <c r="GA7" s="18"/>
      <c r="GK7" s="17"/>
      <c r="GL7" s="19"/>
      <c r="GM7" s="18"/>
      <c r="GW7" s="17"/>
      <c r="GX7" s="19"/>
      <c r="GY7" s="18"/>
      <c r="HI7" s="17"/>
      <c r="HJ7" s="19"/>
      <c r="HK7" s="18"/>
      <c r="HU7" s="17"/>
      <c r="HV7" s="19"/>
      <c r="HW7" s="18"/>
      <c r="IG7" s="17"/>
      <c r="IH7" s="19"/>
      <c r="II7" s="18"/>
      <c r="IS7" s="17"/>
      <c r="IT7" s="19"/>
      <c r="IU7" s="18"/>
    </row>
    <row r="8" spans="1:13" ht="15">
      <c r="A8" s="21" t="s">
        <v>10</v>
      </c>
      <c r="B8" s="22" t="s">
        <v>11</v>
      </c>
      <c r="C8" s="22" t="s">
        <v>12</v>
      </c>
      <c r="D8" s="23" t="s">
        <v>13</v>
      </c>
      <c r="E8" s="24" t="s">
        <v>14</v>
      </c>
      <c r="F8" s="25" t="s">
        <v>15</v>
      </c>
      <c r="G8" s="25"/>
      <c r="H8" s="25"/>
      <c r="I8" s="25"/>
      <c r="J8" s="25"/>
      <c r="K8" s="25"/>
      <c r="L8" s="25"/>
      <c r="M8" s="26" t="s">
        <v>16</v>
      </c>
    </row>
    <row r="9" spans="1:13" ht="15">
      <c r="A9" s="21"/>
      <c r="B9" s="22"/>
      <c r="C9" s="22"/>
      <c r="D9" s="27" t="s">
        <v>17</v>
      </c>
      <c r="E9" s="28" t="s">
        <v>18</v>
      </c>
      <c r="F9" s="29" t="s">
        <v>19</v>
      </c>
      <c r="G9" s="30" t="s">
        <v>20</v>
      </c>
      <c r="H9" s="30"/>
      <c r="I9" s="30"/>
      <c r="J9" s="30"/>
      <c r="K9" s="31"/>
      <c r="L9" s="31"/>
      <c r="M9" s="32" t="s">
        <v>21</v>
      </c>
    </row>
    <row r="10" spans="1:13" ht="12.75">
      <c r="A10" s="21"/>
      <c r="B10" s="22"/>
      <c r="C10" s="22"/>
      <c r="D10" s="27"/>
      <c r="E10" s="28"/>
      <c r="F10" s="33" t="s">
        <v>22</v>
      </c>
      <c r="G10" s="34" t="s">
        <v>23</v>
      </c>
      <c r="H10" s="34" t="s">
        <v>24</v>
      </c>
      <c r="I10" s="34" t="s">
        <v>25</v>
      </c>
      <c r="J10" s="34" t="s">
        <v>25</v>
      </c>
      <c r="K10" s="35"/>
      <c r="L10" s="35"/>
      <c r="M10" s="32" t="s">
        <v>26</v>
      </c>
    </row>
    <row r="11" spans="1:13" ht="12.75">
      <c r="A11" s="21"/>
      <c r="B11" s="22"/>
      <c r="C11" s="22"/>
      <c r="D11" s="36" t="s">
        <v>27</v>
      </c>
      <c r="E11" s="37" t="s">
        <v>28</v>
      </c>
      <c r="F11" s="33">
        <v>2007</v>
      </c>
      <c r="G11" s="38" t="s">
        <v>29</v>
      </c>
      <c r="H11" s="38" t="s">
        <v>30</v>
      </c>
      <c r="I11" s="38" t="s">
        <v>31</v>
      </c>
      <c r="J11" s="38" t="s">
        <v>32</v>
      </c>
      <c r="K11" s="33" t="s">
        <v>33</v>
      </c>
      <c r="L11" s="33" t="s">
        <v>34</v>
      </c>
      <c r="M11" s="32" t="s">
        <v>35</v>
      </c>
    </row>
    <row r="12" spans="1:13" ht="12.75">
      <c r="A12" s="21"/>
      <c r="B12" s="22"/>
      <c r="C12" s="22"/>
      <c r="D12" s="36"/>
      <c r="E12" s="37"/>
      <c r="F12" s="39" t="s">
        <v>36</v>
      </c>
      <c r="G12" s="38" t="s">
        <v>37</v>
      </c>
      <c r="H12" s="38"/>
      <c r="I12" s="38" t="s">
        <v>38</v>
      </c>
      <c r="J12" s="40" t="s">
        <v>39</v>
      </c>
      <c r="K12" s="35"/>
      <c r="L12" s="35"/>
      <c r="M12" s="32" t="s">
        <v>40</v>
      </c>
    </row>
    <row r="13" spans="1:13" ht="12.75">
      <c r="A13" s="41"/>
      <c r="B13" s="42"/>
      <c r="C13" s="43"/>
      <c r="D13" s="42"/>
      <c r="E13" s="44"/>
      <c r="F13" s="43"/>
      <c r="G13" s="42"/>
      <c r="H13" s="43"/>
      <c r="I13" s="42"/>
      <c r="J13" s="45" t="s">
        <v>41</v>
      </c>
      <c r="K13" s="42"/>
      <c r="L13" s="42"/>
      <c r="M13" s="46" t="s">
        <v>42</v>
      </c>
    </row>
    <row r="14" spans="1:13" s="52" customFormat="1" ht="11.25">
      <c r="A14" s="47">
        <v>1</v>
      </c>
      <c r="B14" s="48">
        <v>2</v>
      </c>
      <c r="C14" s="49">
        <v>3</v>
      </c>
      <c r="D14" s="48">
        <v>4</v>
      </c>
      <c r="E14" s="50">
        <v>5</v>
      </c>
      <c r="F14" s="49">
        <v>6</v>
      </c>
      <c r="G14" s="48">
        <v>7</v>
      </c>
      <c r="H14" s="49">
        <v>8</v>
      </c>
      <c r="I14" s="48">
        <v>9</v>
      </c>
      <c r="J14" s="48">
        <v>10</v>
      </c>
      <c r="K14" s="48">
        <v>11</v>
      </c>
      <c r="L14" s="48">
        <v>12</v>
      </c>
      <c r="M14" s="51">
        <v>13</v>
      </c>
    </row>
    <row r="15" spans="1:13" ht="27" customHeight="1">
      <c r="A15" s="53">
        <v>600</v>
      </c>
      <c r="B15">
        <v>60016</v>
      </c>
      <c r="C15">
        <v>6050</v>
      </c>
      <c r="D15" s="54" t="s">
        <v>43</v>
      </c>
      <c r="E15" s="55">
        <f>SUM(E16:E32)</f>
        <v>2721845</v>
      </c>
      <c r="F15" s="56">
        <f>SUM(F16:F32)</f>
        <v>1735000</v>
      </c>
      <c r="G15" s="57">
        <f>SUM(G16:G32)</f>
        <v>1735000</v>
      </c>
      <c r="H15" s="57">
        <f>SUM(H16:H32)</f>
        <v>0</v>
      </c>
      <c r="I15" s="58"/>
      <c r="J15" s="58"/>
      <c r="K15" s="59">
        <f>K18</f>
        <v>300000</v>
      </c>
      <c r="L15" s="58"/>
      <c r="M15" s="60"/>
    </row>
    <row r="16" spans="1:13" s="62" customFormat="1" ht="27" customHeight="1">
      <c r="A16" s="61"/>
      <c r="D16" s="63" t="s">
        <v>44</v>
      </c>
      <c r="E16" s="64">
        <v>623232</v>
      </c>
      <c r="F16" s="65">
        <f>SUM(G16,H16,I16,J16)</f>
        <v>200000</v>
      </c>
      <c r="G16" s="66">
        <v>200000</v>
      </c>
      <c r="H16" s="67">
        <v>0</v>
      </c>
      <c r="I16" s="68"/>
      <c r="J16" s="68"/>
      <c r="K16" s="69"/>
      <c r="L16" s="69"/>
      <c r="M16" s="70" t="s">
        <v>45</v>
      </c>
    </row>
    <row r="17" spans="1:13" ht="10.5" customHeight="1">
      <c r="A17" s="71"/>
      <c r="D17" s="72" t="s">
        <v>46</v>
      </c>
      <c r="E17" s="64"/>
      <c r="F17" s="65"/>
      <c r="G17" s="66"/>
      <c r="H17" s="73"/>
      <c r="I17" s="42"/>
      <c r="J17" s="42"/>
      <c r="K17" s="42"/>
      <c r="L17" s="42"/>
      <c r="M17" s="70"/>
    </row>
    <row r="18" spans="1:13" s="62" customFormat="1" ht="47.25" customHeight="1">
      <c r="A18" s="61"/>
      <c r="D18" s="63" t="s">
        <v>47</v>
      </c>
      <c r="E18" s="74">
        <f>SUM(F18,K18,L18)</f>
        <v>315000</v>
      </c>
      <c r="F18" s="75">
        <f>SUM(G18,H18,I18,J18)</f>
        <v>15000</v>
      </c>
      <c r="G18" s="76">
        <v>15000</v>
      </c>
      <c r="H18" s="77"/>
      <c r="I18" s="78"/>
      <c r="J18" s="78"/>
      <c r="K18" s="79">
        <v>300000</v>
      </c>
      <c r="L18" s="80"/>
      <c r="M18" s="81" t="s">
        <v>45</v>
      </c>
    </row>
    <row r="19" spans="1:13" ht="15.75" customHeight="1">
      <c r="A19" s="71"/>
      <c r="D19" s="72" t="s">
        <v>48</v>
      </c>
      <c r="E19" s="74"/>
      <c r="F19" s="75"/>
      <c r="G19" s="76"/>
      <c r="H19" s="73"/>
      <c r="I19" s="42"/>
      <c r="J19" s="42"/>
      <c r="K19" s="42"/>
      <c r="L19" s="42"/>
      <c r="M19" s="81"/>
    </row>
    <row r="20" spans="1:13" s="62" customFormat="1" ht="15" customHeight="1">
      <c r="A20" s="61"/>
      <c r="D20" s="63" t="s">
        <v>49</v>
      </c>
      <c r="E20" s="74">
        <v>200000</v>
      </c>
      <c r="F20" s="75">
        <f>SUM(G20,H20,I20,J20)</f>
        <v>200000</v>
      </c>
      <c r="G20" s="76">
        <v>200000</v>
      </c>
      <c r="H20" s="77">
        <v>0</v>
      </c>
      <c r="I20" s="78"/>
      <c r="J20" s="78"/>
      <c r="K20" s="80"/>
      <c r="L20" s="80"/>
      <c r="M20" s="81" t="s">
        <v>45</v>
      </c>
    </row>
    <row r="21" spans="1:13" ht="15.75" customHeight="1">
      <c r="A21" s="71"/>
      <c r="D21" s="72">
        <v>2007</v>
      </c>
      <c r="E21" s="74"/>
      <c r="F21" s="75"/>
      <c r="G21" s="76"/>
      <c r="H21" s="73"/>
      <c r="I21" s="42"/>
      <c r="J21" s="42"/>
      <c r="K21" s="42"/>
      <c r="L21" s="42"/>
      <c r="M21" s="81"/>
    </row>
    <row r="22" spans="1:13" s="62" customFormat="1" ht="15.75" customHeight="1">
      <c r="A22" s="61"/>
      <c r="D22" s="63" t="s">
        <v>50</v>
      </c>
      <c r="E22" s="74">
        <v>150000</v>
      </c>
      <c r="F22" s="75">
        <f>SUM(G22,H22,I22,J22)</f>
        <v>150000</v>
      </c>
      <c r="G22" s="76">
        <v>150000</v>
      </c>
      <c r="H22" s="77">
        <v>0</v>
      </c>
      <c r="I22" s="78"/>
      <c r="J22" s="78"/>
      <c r="K22" s="80"/>
      <c r="L22" s="80"/>
      <c r="M22" s="81" t="s">
        <v>45</v>
      </c>
    </row>
    <row r="23" spans="1:13" ht="15.75" customHeight="1">
      <c r="A23" s="71"/>
      <c r="D23" s="72">
        <v>2007</v>
      </c>
      <c r="E23" s="74"/>
      <c r="F23" s="75"/>
      <c r="G23" s="76"/>
      <c r="H23" s="73"/>
      <c r="I23" s="42"/>
      <c r="J23" s="42"/>
      <c r="K23" s="42"/>
      <c r="L23" s="42"/>
      <c r="M23" s="81"/>
    </row>
    <row r="24" spans="1:13" s="62" customFormat="1" ht="34.5" customHeight="1">
      <c r="A24" s="61"/>
      <c r="D24" s="82" t="s">
        <v>51</v>
      </c>
      <c r="E24" s="74">
        <f>F24</f>
        <v>50000</v>
      </c>
      <c r="F24" s="75">
        <f>SUM(G24,H24,I24,J24)</f>
        <v>50000</v>
      </c>
      <c r="G24" s="76">
        <v>50000</v>
      </c>
      <c r="H24" s="77"/>
      <c r="I24" s="78"/>
      <c r="J24" s="78"/>
      <c r="K24" s="80"/>
      <c r="L24" s="80"/>
      <c r="M24" s="81" t="s">
        <v>45</v>
      </c>
    </row>
    <row r="25" spans="1:13" ht="15.75" customHeight="1">
      <c r="A25" s="71"/>
      <c r="D25" s="72">
        <v>2007</v>
      </c>
      <c r="E25" s="74"/>
      <c r="F25" s="75"/>
      <c r="G25" s="76"/>
      <c r="H25" s="73"/>
      <c r="I25" s="42"/>
      <c r="J25" s="42"/>
      <c r="K25" s="42"/>
      <c r="L25" s="42"/>
      <c r="M25" s="81"/>
    </row>
    <row r="26" spans="1:13" s="62" customFormat="1" ht="20.25" customHeight="1">
      <c r="A26" s="61"/>
      <c r="D26" s="63" t="s">
        <v>52</v>
      </c>
      <c r="E26" s="74">
        <f>F26</f>
        <v>250000</v>
      </c>
      <c r="F26" s="75">
        <f>SUM(G26,H26,I26,J26)</f>
        <v>250000</v>
      </c>
      <c r="G26" s="76">
        <v>250000</v>
      </c>
      <c r="H26" s="77">
        <v>0</v>
      </c>
      <c r="I26" s="78"/>
      <c r="J26" s="78"/>
      <c r="K26" s="80"/>
      <c r="L26" s="80"/>
      <c r="M26" s="81" t="s">
        <v>45</v>
      </c>
    </row>
    <row r="27" spans="1:13" ht="12" customHeight="1">
      <c r="A27" s="71"/>
      <c r="D27" s="72">
        <v>2007</v>
      </c>
      <c r="E27" s="74"/>
      <c r="F27" s="75"/>
      <c r="G27" s="76"/>
      <c r="H27" s="73"/>
      <c r="I27" s="42"/>
      <c r="J27" s="42"/>
      <c r="K27" s="42"/>
      <c r="L27" s="42"/>
      <c r="M27" s="81"/>
    </row>
    <row r="28" spans="1:13" s="62" customFormat="1" ht="30" customHeight="1">
      <c r="A28" s="61"/>
      <c r="D28" s="63" t="s">
        <v>53</v>
      </c>
      <c r="E28" s="83">
        <f>F28</f>
        <v>120000</v>
      </c>
      <c r="F28" s="84">
        <f>SUM(G28,H28,I28,J28)</f>
        <v>120000</v>
      </c>
      <c r="G28" s="85">
        <v>120000</v>
      </c>
      <c r="H28" s="77">
        <v>0</v>
      </c>
      <c r="I28" s="78"/>
      <c r="J28" s="78"/>
      <c r="K28" s="80"/>
      <c r="L28" s="80"/>
      <c r="M28" s="81" t="s">
        <v>45</v>
      </c>
    </row>
    <row r="29" spans="1:13" ht="12.75" customHeight="1">
      <c r="A29" s="71"/>
      <c r="D29" s="72">
        <v>2007</v>
      </c>
      <c r="E29" s="83"/>
      <c r="F29" s="84"/>
      <c r="G29" s="85"/>
      <c r="H29" s="73"/>
      <c r="I29" s="42"/>
      <c r="J29" s="42"/>
      <c r="K29" s="42"/>
      <c r="L29" s="42"/>
      <c r="M29" s="81"/>
    </row>
    <row r="30" spans="1:13" s="62" customFormat="1" ht="16.5" customHeight="1">
      <c r="A30" s="61"/>
      <c r="D30" s="63" t="s">
        <v>54</v>
      </c>
      <c r="E30" s="83">
        <v>508613</v>
      </c>
      <c r="F30" s="84">
        <f>SUM(G30,H30,I30,J30)</f>
        <v>250000</v>
      </c>
      <c r="G30" s="85">
        <v>250000</v>
      </c>
      <c r="H30" s="77">
        <v>0</v>
      </c>
      <c r="I30" s="78"/>
      <c r="J30" s="78"/>
      <c r="K30" s="80"/>
      <c r="L30" s="80"/>
      <c r="M30" s="81" t="s">
        <v>45</v>
      </c>
    </row>
    <row r="31" spans="1:13" ht="12.75" customHeight="1">
      <c r="A31" s="71"/>
      <c r="D31" s="72" t="s">
        <v>55</v>
      </c>
      <c r="E31" s="83"/>
      <c r="F31" s="84"/>
      <c r="G31" s="85"/>
      <c r="H31" s="73"/>
      <c r="I31" s="42"/>
      <c r="J31" s="42"/>
      <c r="K31" s="42"/>
      <c r="L31" s="42"/>
      <c r="M31" s="81"/>
    </row>
    <row r="32" spans="1:13" ht="32.25" customHeight="1">
      <c r="A32" s="71"/>
      <c r="D32" s="86" t="s">
        <v>56</v>
      </c>
      <c r="E32" s="87">
        <v>505000</v>
      </c>
      <c r="F32" s="88">
        <f>SUM(G32,H32,I32,J32)</f>
        <v>500000</v>
      </c>
      <c r="G32" s="89">
        <v>500000</v>
      </c>
      <c r="H32" s="77">
        <v>0</v>
      </c>
      <c r="I32" s="78"/>
      <c r="J32" s="78"/>
      <c r="K32" s="80"/>
      <c r="L32" s="80"/>
      <c r="M32" s="90" t="s">
        <v>45</v>
      </c>
    </row>
    <row r="33" spans="1:13" ht="16.5" customHeight="1">
      <c r="A33" s="91"/>
      <c r="B33" s="92"/>
      <c r="C33" s="92"/>
      <c r="D33" s="93" t="s">
        <v>55</v>
      </c>
      <c r="E33" s="87"/>
      <c r="F33" s="87"/>
      <c r="G33" s="89"/>
      <c r="H33" s="94"/>
      <c r="I33" s="94"/>
      <c r="J33" s="94"/>
      <c r="K33" s="94"/>
      <c r="L33" s="94"/>
      <c r="M33" s="90"/>
    </row>
    <row r="34" spans="1:13" ht="16.5" customHeight="1">
      <c r="A34" s="95"/>
      <c r="B34" s="95"/>
      <c r="C34" s="95"/>
      <c r="D34" s="96"/>
      <c r="E34" s="95"/>
      <c r="F34" s="95"/>
      <c r="G34" s="95"/>
      <c r="H34" s="95"/>
      <c r="I34" s="95"/>
      <c r="J34" s="95"/>
      <c r="K34" s="95"/>
      <c r="L34" s="95"/>
      <c r="M34" s="97"/>
    </row>
    <row r="37" spans="1:13" ht="15">
      <c r="A37" s="21" t="s">
        <v>10</v>
      </c>
      <c r="B37" s="22" t="s">
        <v>11</v>
      </c>
      <c r="C37" s="22" t="s">
        <v>12</v>
      </c>
      <c r="D37" s="23" t="s">
        <v>13</v>
      </c>
      <c r="E37" s="24" t="s">
        <v>14</v>
      </c>
      <c r="F37" s="25" t="s">
        <v>15</v>
      </c>
      <c r="G37" s="25"/>
      <c r="H37" s="25"/>
      <c r="I37" s="25"/>
      <c r="J37" s="25"/>
      <c r="K37" s="25"/>
      <c r="L37" s="25"/>
      <c r="M37" s="26" t="s">
        <v>16</v>
      </c>
    </row>
    <row r="38" spans="1:13" ht="15">
      <c r="A38" s="21"/>
      <c r="B38" s="22"/>
      <c r="C38" s="22"/>
      <c r="D38" s="27" t="s">
        <v>17</v>
      </c>
      <c r="E38" s="28" t="s">
        <v>18</v>
      </c>
      <c r="F38" s="29" t="s">
        <v>19</v>
      </c>
      <c r="G38" s="30" t="s">
        <v>20</v>
      </c>
      <c r="H38" s="30"/>
      <c r="I38" s="30"/>
      <c r="J38" s="30"/>
      <c r="K38" s="31"/>
      <c r="L38" s="31"/>
      <c r="M38" s="32" t="s">
        <v>21</v>
      </c>
    </row>
    <row r="39" spans="1:13" ht="12.75">
      <c r="A39" s="21"/>
      <c r="B39" s="22"/>
      <c r="C39" s="22"/>
      <c r="D39" s="27"/>
      <c r="E39" s="28"/>
      <c r="F39" s="33" t="s">
        <v>22</v>
      </c>
      <c r="G39" s="34" t="s">
        <v>23</v>
      </c>
      <c r="H39" s="34" t="s">
        <v>24</v>
      </c>
      <c r="I39" s="34" t="s">
        <v>25</v>
      </c>
      <c r="J39" s="34" t="s">
        <v>25</v>
      </c>
      <c r="K39" s="35"/>
      <c r="L39" s="35"/>
      <c r="M39" s="32" t="s">
        <v>26</v>
      </c>
    </row>
    <row r="40" spans="1:13" ht="12.75">
      <c r="A40" s="21"/>
      <c r="B40" s="22"/>
      <c r="C40" s="22"/>
      <c r="D40" s="36" t="s">
        <v>27</v>
      </c>
      <c r="E40" s="37" t="s">
        <v>28</v>
      </c>
      <c r="F40" s="33">
        <v>2007</v>
      </c>
      <c r="G40" s="38" t="s">
        <v>29</v>
      </c>
      <c r="H40" s="38" t="s">
        <v>30</v>
      </c>
      <c r="I40" s="38" t="s">
        <v>31</v>
      </c>
      <c r="J40" s="38" t="s">
        <v>32</v>
      </c>
      <c r="K40" s="33" t="s">
        <v>33</v>
      </c>
      <c r="L40" s="33" t="s">
        <v>34</v>
      </c>
      <c r="M40" s="32" t="s">
        <v>35</v>
      </c>
    </row>
    <row r="41" spans="1:13" ht="12.75">
      <c r="A41" s="21"/>
      <c r="B41" s="22"/>
      <c r="C41" s="22"/>
      <c r="D41" s="36"/>
      <c r="E41" s="37"/>
      <c r="F41" s="39" t="s">
        <v>36</v>
      </c>
      <c r="G41" s="38" t="s">
        <v>37</v>
      </c>
      <c r="H41" s="38"/>
      <c r="I41" s="38" t="s">
        <v>38</v>
      </c>
      <c r="J41" s="40" t="s">
        <v>39</v>
      </c>
      <c r="K41" s="35"/>
      <c r="L41" s="35"/>
      <c r="M41" s="32" t="s">
        <v>40</v>
      </c>
    </row>
    <row r="42" spans="1:13" ht="12.75">
      <c r="A42" s="41"/>
      <c r="B42" s="42"/>
      <c r="C42" s="43"/>
      <c r="D42" s="42"/>
      <c r="E42" s="44"/>
      <c r="F42" s="43"/>
      <c r="G42" s="42"/>
      <c r="H42" s="43"/>
      <c r="I42" s="42"/>
      <c r="J42" s="45" t="s">
        <v>41</v>
      </c>
      <c r="K42" s="42"/>
      <c r="L42" s="42"/>
      <c r="M42" s="46" t="s">
        <v>42</v>
      </c>
    </row>
    <row r="43" spans="1:13" s="52" customFormat="1" ht="11.25">
      <c r="A43" s="47">
        <v>1</v>
      </c>
      <c r="B43" s="48">
        <v>2</v>
      </c>
      <c r="C43" s="49">
        <v>3</v>
      </c>
      <c r="D43" s="48">
        <v>4</v>
      </c>
      <c r="E43" s="50">
        <v>5</v>
      </c>
      <c r="F43" s="49">
        <v>6</v>
      </c>
      <c r="G43" s="48">
        <v>7</v>
      </c>
      <c r="H43" s="49">
        <v>8</v>
      </c>
      <c r="I43" s="48">
        <v>9</v>
      </c>
      <c r="J43" s="48">
        <v>10</v>
      </c>
      <c r="K43" s="48">
        <v>11</v>
      </c>
      <c r="L43" s="48">
        <v>12</v>
      </c>
      <c r="M43" s="51">
        <v>13</v>
      </c>
    </row>
    <row r="44" spans="1:13" ht="27" customHeight="1">
      <c r="A44" s="53">
        <v>630</v>
      </c>
      <c r="B44">
        <v>63095</v>
      </c>
      <c r="C44">
        <v>6050</v>
      </c>
      <c r="D44" s="54" t="s">
        <v>57</v>
      </c>
      <c r="E44" s="55">
        <f>E45</f>
        <v>1320435</v>
      </c>
      <c r="F44" s="56">
        <f>F45</f>
        <v>250000</v>
      </c>
      <c r="G44" s="57">
        <f>G45</f>
        <v>250000</v>
      </c>
      <c r="H44" s="98"/>
      <c r="I44" s="98"/>
      <c r="J44" s="58"/>
      <c r="K44" s="58"/>
      <c r="L44" s="58"/>
      <c r="M44" s="60"/>
    </row>
    <row r="45" spans="1:13" s="62" customFormat="1" ht="30" customHeight="1">
      <c r="A45" s="61"/>
      <c r="D45" s="63" t="s">
        <v>58</v>
      </c>
      <c r="E45" s="64">
        <v>1320435</v>
      </c>
      <c r="F45" s="65">
        <f>SUM(G45,H45,I45,J45)</f>
        <v>250000</v>
      </c>
      <c r="G45" s="66">
        <v>250000</v>
      </c>
      <c r="H45" s="67"/>
      <c r="I45" s="67"/>
      <c r="J45" s="68"/>
      <c r="K45" s="69"/>
      <c r="L45" s="69"/>
      <c r="M45" s="70" t="s">
        <v>45</v>
      </c>
    </row>
    <row r="46" spans="1:13" ht="15.75" customHeight="1">
      <c r="A46" s="71"/>
      <c r="D46" s="72" t="s">
        <v>46</v>
      </c>
      <c r="E46" s="64"/>
      <c r="F46" s="65"/>
      <c r="G46" s="66"/>
      <c r="H46" s="73"/>
      <c r="I46" s="73"/>
      <c r="J46" s="42"/>
      <c r="K46" s="42"/>
      <c r="L46" s="42"/>
      <c r="M46" s="70"/>
    </row>
    <row r="47" spans="1:13" ht="27" customHeight="1">
      <c r="A47" s="99">
        <v>750</v>
      </c>
      <c r="B47" s="100">
        <v>75095</v>
      </c>
      <c r="C47" s="100">
        <v>6050</v>
      </c>
      <c r="D47" s="54" t="s">
        <v>59</v>
      </c>
      <c r="E47" s="55">
        <f>E48</f>
        <v>1480000</v>
      </c>
      <c r="F47" s="56">
        <f>F48</f>
        <v>960000</v>
      </c>
      <c r="G47" s="57">
        <f>G48</f>
        <v>960000</v>
      </c>
      <c r="H47" s="98"/>
      <c r="I47" s="98"/>
      <c r="J47" s="58"/>
      <c r="K47" s="58"/>
      <c r="L47" s="58"/>
      <c r="M47" s="60"/>
    </row>
    <row r="48" spans="1:13" s="62" customFormat="1" ht="30" customHeight="1">
      <c r="A48" s="61"/>
      <c r="D48" s="63" t="s">
        <v>60</v>
      </c>
      <c r="E48" s="64">
        <v>1480000</v>
      </c>
      <c r="F48" s="65">
        <f>SUM(G48,H48,I48,J48)</f>
        <v>960000</v>
      </c>
      <c r="G48" s="66">
        <v>960000</v>
      </c>
      <c r="H48" s="67"/>
      <c r="I48" s="67"/>
      <c r="J48" s="68"/>
      <c r="K48" s="69"/>
      <c r="L48" s="69"/>
      <c r="M48" s="70" t="s">
        <v>45</v>
      </c>
    </row>
    <row r="49" spans="1:13" ht="15.75" customHeight="1">
      <c r="A49" s="71"/>
      <c r="D49" s="72" t="s">
        <v>55</v>
      </c>
      <c r="E49" s="64"/>
      <c r="F49" s="65"/>
      <c r="G49" s="66"/>
      <c r="H49" s="73"/>
      <c r="I49" s="73"/>
      <c r="J49" s="42"/>
      <c r="K49" s="42"/>
      <c r="L49" s="42"/>
      <c r="M49" s="70"/>
    </row>
    <row r="50" spans="1:13" ht="27" customHeight="1">
      <c r="A50" s="99">
        <v>801</v>
      </c>
      <c r="B50" s="100"/>
      <c r="C50" s="100"/>
      <c r="D50" s="54" t="s">
        <v>61</v>
      </c>
      <c r="E50" s="55">
        <f>SUM(E51,E53,E55)</f>
        <v>4230278</v>
      </c>
      <c r="F50" s="56">
        <f>SUM(F51,F53,F55)</f>
        <v>2485000</v>
      </c>
      <c r="G50" s="56">
        <f>SUM(G51,G53,G55)</f>
        <v>485000</v>
      </c>
      <c r="H50" s="56">
        <f>SUM(H51,H53,H55)</f>
        <v>2000000</v>
      </c>
      <c r="I50" s="56">
        <f>SUM(I51,I53,I55)</f>
        <v>0</v>
      </c>
      <c r="J50" s="58"/>
      <c r="K50" s="59">
        <f>SUM(K51:K58)</f>
        <v>1975154</v>
      </c>
      <c r="L50" s="58"/>
      <c r="M50" s="60"/>
    </row>
    <row r="51" spans="1:13" s="62" customFormat="1" ht="45.75" customHeight="1">
      <c r="A51" s="61"/>
      <c r="B51" s="62">
        <v>80101</v>
      </c>
      <c r="C51" s="62">
        <v>6050</v>
      </c>
      <c r="D51" s="101" t="s">
        <v>62</v>
      </c>
      <c r="E51" s="64">
        <v>1032763</v>
      </c>
      <c r="F51" s="65">
        <f>SUM(G51,H51,I51,J51)</f>
        <v>0</v>
      </c>
      <c r="G51" s="66"/>
      <c r="H51" s="102"/>
      <c r="I51" s="67"/>
      <c r="J51" s="68"/>
      <c r="K51" s="103">
        <f>E51</f>
        <v>1032763</v>
      </c>
      <c r="L51" s="69"/>
      <c r="M51" s="104" t="s">
        <v>45</v>
      </c>
    </row>
    <row r="52" spans="1:13" ht="15.75" customHeight="1">
      <c r="A52" s="71"/>
      <c r="B52" s="43"/>
      <c r="C52" s="43"/>
      <c r="D52" s="72" t="s">
        <v>46</v>
      </c>
      <c r="E52" s="64"/>
      <c r="F52" s="64"/>
      <c r="G52" s="66"/>
      <c r="H52" s="102"/>
      <c r="I52" s="105"/>
      <c r="J52" s="42"/>
      <c r="K52" s="106">
        <f>E52</f>
        <v>0</v>
      </c>
      <c r="L52" s="42"/>
      <c r="M52" s="104"/>
    </row>
    <row r="53" spans="1:13" s="62" customFormat="1" ht="30.75" customHeight="1">
      <c r="A53" s="61"/>
      <c r="B53" s="107">
        <v>80101</v>
      </c>
      <c r="C53" s="108">
        <v>6050</v>
      </c>
      <c r="D53" s="101" t="s">
        <v>63</v>
      </c>
      <c r="E53" s="74">
        <v>371115</v>
      </c>
      <c r="F53" s="75">
        <f>SUM(G53,H53,I53,J53)</f>
        <v>0</v>
      </c>
      <c r="G53" s="76"/>
      <c r="H53" s="109"/>
      <c r="I53" s="110"/>
      <c r="J53" s="111"/>
      <c r="K53" s="112">
        <f>E53</f>
        <v>371115</v>
      </c>
      <c r="L53" s="113"/>
      <c r="M53" s="81" t="s">
        <v>45</v>
      </c>
    </row>
    <row r="54" spans="1:13" ht="15.75" customHeight="1">
      <c r="A54" s="71"/>
      <c r="B54" s="100"/>
      <c r="C54" s="114"/>
      <c r="D54" s="72" t="s">
        <v>46</v>
      </c>
      <c r="E54" s="74"/>
      <c r="F54" s="74"/>
      <c r="G54" s="76"/>
      <c r="H54" s="109"/>
      <c r="I54" s="105"/>
      <c r="J54" s="42"/>
      <c r="K54" s="106">
        <f>E54</f>
        <v>0</v>
      </c>
      <c r="L54" s="42"/>
      <c r="M54" s="81"/>
    </row>
    <row r="55" spans="1:13" s="62" customFormat="1" ht="18.75" customHeight="1">
      <c r="A55" s="61"/>
      <c r="B55" s="62">
        <v>80110</v>
      </c>
      <c r="C55" s="62">
        <v>6050</v>
      </c>
      <c r="D55" s="63" t="s">
        <v>64</v>
      </c>
      <c r="E55" s="74">
        <v>2826400</v>
      </c>
      <c r="F55" s="75">
        <f>SUM(G55,H55,I55,J55)</f>
        <v>2485000</v>
      </c>
      <c r="G55" s="76">
        <v>485000</v>
      </c>
      <c r="H55" s="110">
        <v>2000000</v>
      </c>
      <c r="I55" s="110"/>
      <c r="J55" s="111"/>
      <c r="K55" s="113"/>
      <c r="L55" s="113"/>
      <c r="M55" s="81" t="s">
        <v>45</v>
      </c>
    </row>
    <row r="56" spans="1:13" ht="15.75" customHeight="1">
      <c r="A56" s="71"/>
      <c r="D56" s="72" t="s">
        <v>46</v>
      </c>
      <c r="E56" s="74"/>
      <c r="F56" s="75"/>
      <c r="G56" s="76"/>
      <c r="H56" s="73"/>
      <c r="I56" s="73"/>
      <c r="J56" s="42"/>
      <c r="K56" s="42"/>
      <c r="L56" s="42"/>
      <c r="M56" s="81"/>
    </row>
    <row r="57" spans="1:13" ht="27" customHeight="1">
      <c r="A57" s="99">
        <v>851</v>
      </c>
      <c r="B57" s="100">
        <v>85195</v>
      </c>
      <c r="C57" s="100">
        <v>6050</v>
      </c>
      <c r="D57" s="54" t="s">
        <v>65</v>
      </c>
      <c r="E57" s="55">
        <f>E58</f>
        <v>571276</v>
      </c>
      <c r="F57" s="56">
        <f>F58</f>
        <v>0</v>
      </c>
      <c r="G57" s="57">
        <f>G58</f>
        <v>0</v>
      </c>
      <c r="H57" s="57">
        <f>H58</f>
        <v>0</v>
      </c>
      <c r="I57" s="57">
        <f>I58</f>
        <v>0</v>
      </c>
      <c r="J57" s="58"/>
      <c r="K57" s="58"/>
      <c r="L57" s="58"/>
      <c r="M57" s="60"/>
    </row>
    <row r="58" spans="1:13" s="62" customFormat="1" ht="39" customHeight="1">
      <c r="A58" s="61"/>
      <c r="D58" s="101" t="s">
        <v>66</v>
      </c>
      <c r="E58" s="64">
        <v>571276</v>
      </c>
      <c r="F58" s="65">
        <f>SUM(G58,H58,I58,J58)</f>
        <v>0</v>
      </c>
      <c r="G58" s="66"/>
      <c r="H58" s="102"/>
      <c r="I58" s="67"/>
      <c r="J58" s="68"/>
      <c r="K58" s="103">
        <f>E58</f>
        <v>571276</v>
      </c>
      <c r="L58" s="69"/>
      <c r="M58" s="70" t="s">
        <v>45</v>
      </c>
    </row>
    <row r="59" spans="1:13" ht="15.75" customHeight="1">
      <c r="A59" s="71"/>
      <c r="D59" s="72" t="s">
        <v>46</v>
      </c>
      <c r="E59" s="64"/>
      <c r="F59" s="65"/>
      <c r="G59" s="66"/>
      <c r="H59" s="102"/>
      <c r="I59" s="73"/>
      <c r="J59" s="42"/>
      <c r="K59" s="42"/>
      <c r="L59" s="42"/>
      <c r="M59" s="70"/>
    </row>
    <row r="60" spans="1:13" ht="27" customHeight="1">
      <c r="A60" s="99">
        <v>900</v>
      </c>
      <c r="B60" s="100">
        <v>90018</v>
      </c>
      <c r="C60" s="100">
        <v>6050</v>
      </c>
      <c r="D60" s="115" t="s">
        <v>67</v>
      </c>
      <c r="E60" s="55">
        <f>E61</f>
        <v>2756199</v>
      </c>
      <c r="F60" s="56">
        <f>F61</f>
        <v>70000</v>
      </c>
      <c r="G60" s="56">
        <f>G61</f>
        <v>10000</v>
      </c>
      <c r="H60" s="56">
        <f>H61</f>
        <v>60000</v>
      </c>
      <c r="I60" s="56">
        <f>I61</f>
        <v>0</v>
      </c>
      <c r="J60" s="58"/>
      <c r="K60" s="58"/>
      <c r="L60" s="58"/>
      <c r="M60" s="60"/>
    </row>
    <row r="61" spans="1:13" s="62" customFormat="1" ht="30" customHeight="1">
      <c r="A61" s="61"/>
      <c r="D61" s="116" t="s">
        <v>68</v>
      </c>
      <c r="E61" s="117">
        <v>2756199</v>
      </c>
      <c r="F61" s="118">
        <f>SUM(G61,H61,I61,J61)</f>
        <v>70000</v>
      </c>
      <c r="G61" s="119">
        <v>10000</v>
      </c>
      <c r="H61" s="120">
        <v>60000</v>
      </c>
      <c r="I61" s="67">
        <v>0</v>
      </c>
      <c r="J61" s="68"/>
      <c r="K61" s="69"/>
      <c r="L61" s="69"/>
      <c r="M61" s="121" t="s">
        <v>45</v>
      </c>
    </row>
    <row r="62" spans="1:13" ht="15.75" customHeight="1">
      <c r="A62" s="91"/>
      <c r="B62" s="92"/>
      <c r="C62" s="92"/>
      <c r="D62" s="93" t="s">
        <v>69</v>
      </c>
      <c r="E62" s="117"/>
      <c r="F62" s="117"/>
      <c r="G62" s="119"/>
      <c r="H62" s="120"/>
      <c r="I62" s="94"/>
      <c r="J62" s="94"/>
      <c r="K62" s="94"/>
      <c r="L62" s="94"/>
      <c r="M62" s="121"/>
    </row>
    <row r="63" spans="1:13" ht="16.5" customHeight="1">
      <c r="A63" s="95"/>
      <c r="B63" s="95"/>
      <c r="C63" s="95"/>
      <c r="D63" s="96"/>
      <c r="E63" s="95"/>
      <c r="F63" s="95"/>
      <c r="G63" s="95"/>
      <c r="H63" s="95"/>
      <c r="I63" s="95"/>
      <c r="J63" s="95"/>
      <c r="K63" s="95"/>
      <c r="L63" s="95"/>
      <c r="M63" s="97"/>
    </row>
    <row r="65" spans="1:13" ht="15">
      <c r="A65" s="21" t="s">
        <v>10</v>
      </c>
      <c r="B65" s="22" t="s">
        <v>11</v>
      </c>
      <c r="C65" s="22" t="s">
        <v>12</v>
      </c>
      <c r="D65" s="23" t="s">
        <v>13</v>
      </c>
      <c r="E65" s="24" t="s">
        <v>14</v>
      </c>
      <c r="F65" s="25" t="s">
        <v>15</v>
      </c>
      <c r="G65" s="25"/>
      <c r="H65" s="25"/>
      <c r="I65" s="25"/>
      <c r="J65" s="25"/>
      <c r="K65" s="25"/>
      <c r="L65" s="25"/>
      <c r="M65" s="26" t="s">
        <v>16</v>
      </c>
    </row>
    <row r="66" spans="1:13" ht="15">
      <c r="A66" s="21"/>
      <c r="B66" s="22"/>
      <c r="C66" s="22"/>
      <c r="D66" s="27" t="s">
        <v>17</v>
      </c>
      <c r="E66" s="28" t="s">
        <v>18</v>
      </c>
      <c r="F66" s="29" t="s">
        <v>19</v>
      </c>
      <c r="G66" s="30" t="s">
        <v>20</v>
      </c>
      <c r="H66" s="30"/>
      <c r="I66" s="30"/>
      <c r="J66" s="30"/>
      <c r="K66" s="31"/>
      <c r="L66" s="31"/>
      <c r="M66" s="32" t="s">
        <v>21</v>
      </c>
    </row>
    <row r="67" spans="1:13" ht="12.75">
      <c r="A67" s="21"/>
      <c r="B67" s="22"/>
      <c r="C67" s="22"/>
      <c r="D67" s="27"/>
      <c r="E67" s="28"/>
      <c r="F67" s="33" t="s">
        <v>22</v>
      </c>
      <c r="G67" s="34" t="s">
        <v>23</v>
      </c>
      <c r="H67" s="34" t="s">
        <v>24</v>
      </c>
      <c r="I67" s="34" t="s">
        <v>25</v>
      </c>
      <c r="J67" s="34" t="s">
        <v>25</v>
      </c>
      <c r="K67" s="35"/>
      <c r="L67" s="35"/>
      <c r="M67" s="32" t="s">
        <v>26</v>
      </c>
    </row>
    <row r="68" spans="1:13" ht="12.75">
      <c r="A68" s="21"/>
      <c r="B68" s="22"/>
      <c r="C68" s="22"/>
      <c r="D68" s="36" t="s">
        <v>27</v>
      </c>
      <c r="E68" s="37" t="s">
        <v>28</v>
      </c>
      <c r="F68" s="33">
        <v>2007</v>
      </c>
      <c r="G68" s="38" t="s">
        <v>29</v>
      </c>
      <c r="H68" s="38" t="s">
        <v>30</v>
      </c>
      <c r="I68" s="38" t="s">
        <v>31</v>
      </c>
      <c r="J68" s="38" t="s">
        <v>32</v>
      </c>
      <c r="K68" s="33" t="s">
        <v>33</v>
      </c>
      <c r="L68" s="33" t="s">
        <v>34</v>
      </c>
      <c r="M68" s="32" t="s">
        <v>35</v>
      </c>
    </row>
    <row r="69" spans="1:13" ht="12.75">
      <c r="A69" s="21"/>
      <c r="B69" s="22"/>
      <c r="C69" s="22"/>
      <c r="D69" s="36"/>
      <c r="E69" s="37"/>
      <c r="F69" s="39" t="s">
        <v>36</v>
      </c>
      <c r="G69" s="38" t="s">
        <v>37</v>
      </c>
      <c r="H69" s="38"/>
      <c r="I69" s="38" t="s">
        <v>38</v>
      </c>
      <c r="J69" s="40" t="s">
        <v>39</v>
      </c>
      <c r="K69" s="35"/>
      <c r="L69" s="35"/>
      <c r="M69" s="32" t="s">
        <v>40</v>
      </c>
    </row>
    <row r="70" spans="1:13" ht="12.75">
      <c r="A70" s="41"/>
      <c r="B70" s="42"/>
      <c r="C70" s="43"/>
      <c r="D70" s="42"/>
      <c r="E70" s="44"/>
      <c r="F70" s="43"/>
      <c r="G70" s="42"/>
      <c r="H70" s="43"/>
      <c r="I70" s="42"/>
      <c r="J70" s="45" t="s">
        <v>41</v>
      </c>
      <c r="K70" s="42"/>
      <c r="L70" s="42"/>
      <c r="M70" s="46" t="s">
        <v>42</v>
      </c>
    </row>
    <row r="71" spans="1:13" s="52" customFormat="1" ht="11.25">
      <c r="A71" s="47">
        <v>1</v>
      </c>
      <c r="B71" s="48">
        <v>2</v>
      </c>
      <c r="C71" s="49">
        <v>3</v>
      </c>
      <c r="D71" s="48">
        <v>4</v>
      </c>
      <c r="E71" s="50">
        <v>5</v>
      </c>
      <c r="F71" s="49">
        <v>6</v>
      </c>
      <c r="G71" s="48">
        <v>7</v>
      </c>
      <c r="H71" s="49">
        <v>8</v>
      </c>
      <c r="I71" s="48">
        <v>9</v>
      </c>
      <c r="J71" s="48">
        <v>10</v>
      </c>
      <c r="K71" s="48">
        <v>11</v>
      </c>
      <c r="L71" s="48">
        <v>12</v>
      </c>
      <c r="M71" s="51">
        <v>13</v>
      </c>
    </row>
    <row r="72" spans="1:13" ht="27" customHeight="1">
      <c r="A72" s="53"/>
      <c r="B72" s="100">
        <v>90095</v>
      </c>
      <c r="C72" s="100">
        <v>6050</v>
      </c>
      <c r="D72" s="115" t="s">
        <v>70</v>
      </c>
      <c r="E72" s="55">
        <f>SUM(E73,E75,E77,E79)</f>
        <v>4853978</v>
      </c>
      <c r="F72" s="56">
        <f>SUM(F73,F75,F77,F79)</f>
        <v>20000</v>
      </c>
      <c r="G72" s="57">
        <f>SUM(G73,G75,G77,G79)</f>
        <v>20000</v>
      </c>
      <c r="H72" s="57">
        <f>SUM(H73,H75,H77,H79)</f>
        <v>0</v>
      </c>
      <c r="I72" s="122">
        <f>SUM(I73,I75,I77,I79)</f>
        <v>0</v>
      </c>
      <c r="J72" s="58"/>
      <c r="K72" s="58"/>
      <c r="L72" s="58"/>
      <c r="M72" s="60"/>
    </row>
    <row r="73" spans="1:13" s="62" customFormat="1" ht="68.25" customHeight="1">
      <c r="A73" s="61"/>
      <c r="D73" s="123" t="s">
        <v>71</v>
      </c>
      <c r="E73" s="64">
        <v>1027363</v>
      </c>
      <c r="F73" s="65">
        <f>SUM(G73,H73,I73)</f>
        <v>5000</v>
      </c>
      <c r="G73" s="66">
        <v>5000</v>
      </c>
      <c r="H73" s="102">
        <v>0</v>
      </c>
      <c r="I73" s="67">
        <v>0</v>
      </c>
      <c r="J73" s="68"/>
      <c r="K73" s="69"/>
      <c r="L73" s="69"/>
      <c r="M73" s="104" t="s">
        <v>45</v>
      </c>
    </row>
    <row r="74" spans="1:13" ht="18.75" customHeight="1">
      <c r="A74" s="71"/>
      <c r="D74" s="72" t="s">
        <v>72</v>
      </c>
      <c r="E74" s="64"/>
      <c r="F74" s="65"/>
      <c r="G74" s="66"/>
      <c r="H74" s="102"/>
      <c r="I74" s="124"/>
      <c r="J74" s="42"/>
      <c r="K74" s="42"/>
      <c r="L74" s="42"/>
      <c r="M74" s="104"/>
    </row>
    <row r="75" spans="1:13" s="62" customFormat="1" ht="39" customHeight="1">
      <c r="A75" s="61"/>
      <c r="D75" s="123" t="s">
        <v>73</v>
      </c>
      <c r="E75" s="74">
        <v>665537</v>
      </c>
      <c r="F75" s="75">
        <f>SUM(G75,H75,I75)</f>
        <v>5000</v>
      </c>
      <c r="G75" s="76">
        <v>5000</v>
      </c>
      <c r="H75" s="109">
        <v>0</v>
      </c>
      <c r="I75" s="110">
        <v>0</v>
      </c>
      <c r="J75" s="111"/>
      <c r="K75" s="113"/>
      <c r="L75" s="113"/>
      <c r="M75" s="81" t="s">
        <v>45</v>
      </c>
    </row>
    <row r="76" spans="1:13" ht="18.75" customHeight="1">
      <c r="A76" s="71"/>
      <c r="D76" s="72" t="s">
        <v>72</v>
      </c>
      <c r="E76" s="74"/>
      <c r="F76" s="75"/>
      <c r="G76" s="76"/>
      <c r="H76" s="109"/>
      <c r="I76" s="124"/>
      <c r="J76" s="42"/>
      <c r="K76" s="42"/>
      <c r="L76" s="42"/>
      <c r="M76" s="81"/>
    </row>
    <row r="77" spans="1:13" s="62" customFormat="1" ht="35.25" customHeight="1">
      <c r="A77" s="61"/>
      <c r="D77" s="125" t="s">
        <v>74</v>
      </c>
      <c r="E77" s="74">
        <v>928478</v>
      </c>
      <c r="F77" s="75">
        <f>SUM(G77,H77,I77)</f>
        <v>5000</v>
      </c>
      <c r="G77" s="76">
        <v>5000</v>
      </c>
      <c r="H77" s="109">
        <v>0</v>
      </c>
      <c r="I77" s="110">
        <v>0</v>
      </c>
      <c r="J77" s="111"/>
      <c r="K77" s="113"/>
      <c r="L77" s="113"/>
      <c r="M77" s="81" t="s">
        <v>45</v>
      </c>
    </row>
    <row r="78" spans="1:13" ht="18.75" customHeight="1">
      <c r="A78" s="71"/>
      <c r="D78" s="72" t="s">
        <v>72</v>
      </c>
      <c r="E78" s="74"/>
      <c r="F78" s="75"/>
      <c r="G78" s="76"/>
      <c r="H78" s="109"/>
      <c r="I78" s="124"/>
      <c r="J78" s="42"/>
      <c r="K78" s="42"/>
      <c r="L78" s="42"/>
      <c r="M78" s="81"/>
    </row>
    <row r="79" spans="1:13" s="62" customFormat="1" ht="38.25" customHeight="1">
      <c r="A79" s="61"/>
      <c r="B79" s="126"/>
      <c r="C79" s="126"/>
      <c r="D79" s="125" t="s">
        <v>75</v>
      </c>
      <c r="E79" s="74">
        <v>2232600</v>
      </c>
      <c r="F79" s="75">
        <f>SUM(G79,H79,I79)</f>
        <v>5000</v>
      </c>
      <c r="G79" s="76">
        <v>5000</v>
      </c>
      <c r="H79" s="109">
        <v>0</v>
      </c>
      <c r="I79" s="110">
        <v>0</v>
      </c>
      <c r="J79" s="111"/>
      <c r="K79" s="113"/>
      <c r="L79" s="113"/>
      <c r="M79" s="81" t="s">
        <v>45</v>
      </c>
    </row>
    <row r="80" spans="1:13" ht="18.75" customHeight="1">
      <c r="A80" s="41"/>
      <c r="B80" s="43"/>
      <c r="C80" s="43"/>
      <c r="D80" s="72" t="s">
        <v>72</v>
      </c>
      <c r="E80" s="74"/>
      <c r="F80" s="75"/>
      <c r="G80" s="76"/>
      <c r="H80" s="109"/>
      <c r="I80" s="124"/>
      <c r="J80" s="42"/>
      <c r="K80" s="42"/>
      <c r="L80" s="42"/>
      <c r="M80" s="81"/>
    </row>
    <row r="81" spans="1:13" ht="27" customHeight="1">
      <c r="A81" s="99">
        <v>921</v>
      </c>
      <c r="B81" s="100">
        <v>92195</v>
      </c>
      <c r="C81" s="100">
        <v>6050</v>
      </c>
      <c r="D81" s="54" t="s">
        <v>59</v>
      </c>
      <c r="E81" s="55">
        <f>SUM(E82:E84)</f>
        <v>848778</v>
      </c>
      <c r="F81" s="56">
        <f>SUM(F82:F84)</f>
        <v>50000</v>
      </c>
      <c r="G81" s="57">
        <f>SUM(G82,G84)</f>
        <v>10000</v>
      </c>
      <c r="H81" s="57">
        <f>SUM(H82,H84)</f>
        <v>40000</v>
      </c>
      <c r="I81" s="57">
        <f>SUM(I82,I84)</f>
        <v>0</v>
      </c>
      <c r="J81" s="58"/>
      <c r="K81" s="59">
        <f>K82</f>
        <v>797720</v>
      </c>
      <c r="L81" s="58"/>
      <c r="M81" s="60"/>
    </row>
    <row r="82" spans="1:13" s="62" customFormat="1" ht="42.75" customHeight="1">
      <c r="A82" s="61"/>
      <c r="D82" s="101" t="s">
        <v>76</v>
      </c>
      <c r="E82" s="64">
        <v>797720</v>
      </c>
      <c r="F82" s="65">
        <f>SUM(G82,H82,I82,J82)</f>
        <v>0</v>
      </c>
      <c r="G82" s="66"/>
      <c r="H82" s="67"/>
      <c r="I82" s="67"/>
      <c r="J82" s="68"/>
      <c r="K82" s="103">
        <f>E82</f>
        <v>797720</v>
      </c>
      <c r="L82" s="69"/>
      <c r="M82" s="70" t="s">
        <v>45</v>
      </c>
    </row>
    <row r="83" spans="1:13" ht="15.75" customHeight="1">
      <c r="A83" s="71"/>
      <c r="D83" s="72" t="s">
        <v>55</v>
      </c>
      <c r="E83" s="64"/>
      <c r="F83" s="65"/>
      <c r="G83" s="66"/>
      <c r="H83" s="73"/>
      <c r="I83" s="73"/>
      <c r="J83" s="42"/>
      <c r="K83" s="42"/>
      <c r="L83" s="42"/>
      <c r="M83" s="70"/>
    </row>
    <row r="84" spans="1:13" s="62" customFormat="1" ht="36.75" customHeight="1">
      <c r="A84" s="61"/>
      <c r="D84" s="63" t="s">
        <v>77</v>
      </c>
      <c r="E84" s="127">
        <v>51058</v>
      </c>
      <c r="F84" s="128">
        <f>SUM(G84,H84,I84)</f>
        <v>50000</v>
      </c>
      <c r="G84" s="129">
        <v>10000</v>
      </c>
      <c r="H84" s="130">
        <v>40000</v>
      </c>
      <c r="I84" s="67">
        <v>0</v>
      </c>
      <c r="J84" s="68"/>
      <c r="K84" s="69"/>
      <c r="L84" s="69"/>
      <c r="M84" s="121" t="s">
        <v>45</v>
      </c>
    </row>
    <row r="85" spans="1:13" ht="18.75" customHeight="1">
      <c r="A85" s="91"/>
      <c r="B85" s="92"/>
      <c r="C85" s="92"/>
      <c r="D85" s="93" t="s">
        <v>78</v>
      </c>
      <c r="E85" s="127"/>
      <c r="F85" s="128"/>
      <c r="G85" s="129"/>
      <c r="H85" s="130"/>
      <c r="I85" s="131"/>
      <c r="J85" s="94"/>
      <c r="K85" s="94"/>
      <c r="L85" s="94"/>
      <c r="M85" s="121"/>
    </row>
    <row r="86" spans="1:13" ht="16.5" customHeight="1">
      <c r="A86" s="95"/>
      <c r="B86" s="95"/>
      <c r="C86" s="95"/>
      <c r="D86" s="96"/>
      <c r="E86" s="95"/>
      <c r="F86" s="95"/>
      <c r="G86" s="95"/>
      <c r="H86" s="95"/>
      <c r="I86" s="95"/>
      <c r="J86" s="95"/>
      <c r="K86" s="95"/>
      <c r="L86" s="95"/>
      <c r="M86" s="97"/>
    </row>
    <row r="88" spans="1:13" ht="15">
      <c r="A88" s="21" t="s">
        <v>10</v>
      </c>
      <c r="B88" s="22" t="s">
        <v>11</v>
      </c>
      <c r="C88" s="22" t="s">
        <v>12</v>
      </c>
      <c r="D88" s="23" t="s">
        <v>13</v>
      </c>
      <c r="E88" s="24" t="s">
        <v>14</v>
      </c>
      <c r="F88" s="25" t="s">
        <v>15</v>
      </c>
      <c r="G88" s="25"/>
      <c r="H88" s="25"/>
      <c r="I88" s="25"/>
      <c r="J88" s="25"/>
      <c r="K88" s="25"/>
      <c r="L88" s="25"/>
      <c r="M88" s="26" t="s">
        <v>16</v>
      </c>
    </row>
    <row r="89" spans="1:13" ht="15">
      <c r="A89" s="21"/>
      <c r="B89" s="22"/>
      <c r="C89" s="22"/>
      <c r="D89" s="27" t="s">
        <v>17</v>
      </c>
      <c r="E89" s="28" t="s">
        <v>18</v>
      </c>
      <c r="F89" s="29" t="s">
        <v>19</v>
      </c>
      <c r="G89" s="30" t="s">
        <v>20</v>
      </c>
      <c r="H89" s="30"/>
      <c r="I89" s="30"/>
      <c r="J89" s="30"/>
      <c r="K89" s="31"/>
      <c r="L89" s="31"/>
      <c r="M89" s="32" t="s">
        <v>21</v>
      </c>
    </row>
    <row r="90" spans="1:13" ht="12.75">
      <c r="A90" s="21"/>
      <c r="B90" s="22"/>
      <c r="C90" s="22"/>
      <c r="D90" s="27"/>
      <c r="E90" s="28"/>
      <c r="F90" s="33" t="s">
        <v>22</v>
      </c>
      <c r="G90" s="34" t="s">
        <v>23</v>
      </c>
      <c r="H90" s="34" t="s">
        <v>24</v>
      </c>
      <c r="I90" s="34" t="s">
        <v>25</v>
      </c>
      <c r="J90" s="34" t="s">
        <v>25</v>
      </c>
      <c r="K90" s="35"/>
      <c r="L90" s="35"/>
      <c r="M90" s="32" t="s">
        <v>26</v>
      </c>
    </row>
    <row r="91" spans="1:13" ht="12.75">
      <c r="A91" s="21"/>
      <c r="B91" s="22"/>
      <c r="C91" s="22"/>
      <c r="D91" s="36" t="s">
        <v>27</v>
      </c>
      <c r="E91" s="37" t="s">
        <v>28</v>
      </c>
      <c r="F91" s="33">
        <v>2007</v>
      </c>
      <c r="G91" s="38" t="s">
        <v>29</v>
      </c>
      <c r="H91" s="38" t="s">
        <v>30</v>
      </c>
      <c r="I91" s="38" t="s">
        <v>31</v>
      </c>
      <c r="J91" s="38" t="s">
        <v>32</v>
      </c>
      <c r="K91" s="33" t="s">
        <v>33</v>
      </c>
      <c r="L91" s="33" t="s">
        <v>34</v>
      </c>
      <c r="M91" s="32" t="s">
        <v>35</v>
      </c>
    </row>
    <row r="92" spans="1:13" ht="12.75">
      <c r="A92" s="21"/>
      <c r="B92" s="22"/>
      <c r="C92" s="22"/>
      <c r="D92" s="36"/>
      <c r="E92" s="37"/>
      <c r="F92" s="39" t="s">
        <v>36</v>
      </c>
      <c r="G92" s="38" t="s">
        <v>37</v>
      </c>
      <c r="H92" s="38"/>
      <c r="I92" s="38" t="s">
        <v>38</v>
      </c>
      <c r="J92" s="40" t="s">
        <v>39</v>
      </c>
      <c r="K92" s="35"/>
      <c r="L92" s="35"/>
      <c r="M92" s="32" t="s">
        <v>40</v>
      </c>
    </row>
    <row r="93" spans="1:13" ht="12.75">
      <c r="A93" s="41"/>
      <c r="B93" s="42"/>
      <c r="C93" s="43"/>
      <c r="D93" s="42"/>
      <c r="E93" s="44"/>
      <c r="F93" s="43"/>
      <c r="G93" s="42"/>
      <c r="H93" s="43"/>
      <c r="I93" s="42"/>
      <c r="J93" s="45" t="s">
        <v>41</v>
      </c>
      <c r="K93" s="42"/>
      <c r="L93" s="42"/>
      <c r="M93" s="46" t="s">
        <v>42</v>
      </c>
    </row>
    <row r="94" spans="1:13" s="52" customFormat="1" ht="11.25">
      <c r="A94" s="47">
        <v>1</v>
      </c>
      <c r="B94" s="48">
        <v>2</v>
      </c>
      <c r="C94" s="49">
        <v>3</v>
      </c>
      <c r="D94" s="48">
        <v>4</v>
      </c>
      <c r="E94" s="50">
        <v>5</v>
      </c>
      <c r="F94" s="49">
        <v>6</v>
      </c>
      <c r="G94" s="48">
        <v>7</v>
      </c>
      <c r="H94" s="49">
        <v>8</v>
      </c>
      <c r="I94" s="48">
        <v>9</v>
      </c>
      <c r="J94" s="48">
        <v>10</v>
      </c>
      <c r="K94" s="48">
        <v>11</v>
      </c>
      <c r="L94" s="48">
        <v>12</v>
      </c>
      <c r="M94" s="51">
        <v>13</v>
      </c>
    </row>
    <row r="95" spans="1:13" ht="30.75" customHeight="1">
      <c r="A95" s="99">
        <v>926</v>
      </c>
      <c r="B95" s="100">
        <v>92601</v>
      </c>
      <c r="C95" s="100">
        <v>6050</v>
      </c>
      <c r="D95" s="115" t="s">
        <v>79</v>
      </c>
      <c r="E95" s="55">
        <f>E96</f>
        <v>16200000</v>
      </c>
      <c r="F95" s="56">
        <f>F96</f>
        <v>8000000</v>
      </c>
      <c r="G95" s="57">
        <f>G96</f>
        <v>5000000</v>
      </c>
      <c r="H95" s="57">
        <f>H96</f>
        <v>2900000</v>
      </c>
      <c r="I95" s="57">
        <f>I96</f>
        <v>100000</v>
      </c>
      <c r="J95" s="122">
        <f>J96</f>
        <v>0</v>
      </c>
      <c r="K95" s="122">
        <f>K96</f>
        <v>6200000</v>
      </c>
      <c r="L95" s="58"/>
      <c r="M95" s="60"/>
    </row>
    <row r="96" spans="1:13" s="62" customFormat="1" ht="42.75" customHeight="1">
      <c r="A96" s="61"/>
      <c r="D96" s="63" t="s">
        <v>80</v>
      </c>
      <c r="E96" s="64">
        <v>16200000</v>
      </c>
      <c r="F96" s="65">
        <f>SUM(G96,H96,I96,J96)</f>
        <v>8000000</v>
      </c>
      <c r="G96" s="66">
        <v>5000000</v>
      </c>
      <c r="H96" s="67">
        <v>2900000</v>
      </c>
      <c r="I96" s="67">
        <v>100000</v>
      </c>
      <c r="J96" s="68"/>
      <c r="K96" s="103">
        <v>6200000</v>
      </c>
      <c r="L96" s="69"/>
      <c r="M96" s="70" t="s">
        <v>45</v>
      </c>
    </row>
    <row r="97" spans="1:13" ht="15.75" customHeight="1">
      <c r="A97" s="71"/>
      <c r="D97" s="72" t="s">
        <v>78</v>
      </c>
      <c r="E97" s="64"/>
      <c r="F97" s="65"/>
      <c r="G97" s="66"/>
      <c r="H97" s="73"/>
      <c r="I97" s="132" t="s">
        <v>81</v>
      </c>
      <c r="J97" s="42"/>
      <c r="K97" s="42"/>
      <c r="L97" s="42"/>
      <c r="M97" s="70"/>
    </row>
    <row r="98" spans="1:13" ht="27" customHeight="1">
      <c r="A98" s="53"/>
      <c r="B98" s="100">
        <v>92604</v>
      </c>
      <c r="C98" s="100">
        <v>6050</v>
      </c>
      <c r="D98" s="115" t="s">
        <v>82</v>
      </c>
      <c r="E98" s="133">
        <f>SUM(E99:E109)</f>
        <v>892757</v>
      </c>
      <c r="F98" s="134">
        <f>SUM(F99:F109)</f>
        <v>0</v>
      </c>
      <c r="G98" s="134">
        <f>SUM(G99:G109)</f>
        <v>0</v>
      </c>
      <c r="H98" s="134">
        <f>SUM(H99:H109)</f>
        <v>0</v>
      </c>
      <c r="I98" s="134">
        <f>SUM(I99:I109)</f>
        <v>0</v>
      </c>
      <c r="J98" s="134">
        <f>SUM(J99:J109)</f>
        <v>0</v>
      </c>
      <c r="K98" s="134">
        <f>SUM(K99:K109)</f>
        <v>892757</v>
      </c>
      <c r="L98" s="58"/>
      <c r="M98" s="60"/>
    </row>
    <row r="99" spans="1:13" s="62" customFormat="1" ht="21.75" customHeight="1">
      <c r="A99" s="61"/>
      <c r="D99" s="101" t="s">
        <v>83</v>
      </c>
      <c r="E99" s="64">
        <v>73444</v>
      </c>
      <c r="F99" s="65">
        <f>SUM(G99,H99,I99,J99)</f>
        <v>0</v>
      </c>
      <c r="G99" s="135"/>
      <c r="H99" s="136"/>
      <c r="I99" s="68"/>
      <c r="J99" s="68"/>
      <c r="K99" s="103">
        <f>E99</f>
        <v>73444</v>
      </c>
      <c r="L99" s="69"/>
      <c r="M99" s="104" t="s">
        <v>45</v>
      </c>
    </row>
    <row r="100" spans="1:13" ht="15.75" customHeight="1">
      <c r="A100" s="71"/>
      <c r="D100" s="72" t="s">
        <v>46</v>
      </c>
      <c r="E100" s="64"/>
      <c r="F100" s="65"/>
      <c r="G100" s="135"/>
      <c r="H100" s="136"/>
      <c r="I100" s="42"/>
      <c r="J100" s="42"/>
      <c r="K100" s="42"/>
      <c r="L100" s="42"/>
      <c r="M100" s="104"/>
    </row>
    <row r="101" spans="1:13" s="62" customFormat="1" ht="21.75" customHeight="1">
      <c r="A101" s="61"/>
      <c r="D101" s="137" t="s">
        <v>84</v>
      </c>
      <c r="E101" s="74">
        <v>108783</v>
      </c>
      <c r="F101" s="75">
        <f>SUM(G101,H101,I101,J101)</f>
        <v>0</v>
      </c>
      <c r="G101" s="138"/>
      <c r="H101" s="139"/>
      <c r="I101" s="111"/>
      <c r="J101" s="111"/>
      <c r="K101" s="112">
        <f>E101</f>
        <v>108783</v>
      </c>
      <c r="L101" s="113"/>
      <c r="M101" s="81" t="s">
        <v>45</v>
      </c>
    </row>
    <row r="102" spans="1:13" ht="15.75" customHeight="1">
      <c r="A102" s="71"/>
      <c r="B102" s="95"/>
      <c r="C102" s="95"/>
      <c r="D102" s="140" t="s">
        <v>46</v>
      </c>
      <c r="E102" s="74"/>
      <c r="F102" s="75"/>
      <c r="G102" s="138"/>
      <c r="H102" s="139"/>
      <c r="I102" s="42"/>
      <c r="J102" s="42"/>
      <c r="K102" s="42"/>
      <c r="L102" s="42"/>
      <c r="M102" s="81"/>
    </row>
    <row r="103" spans="1:13" s="62" customFormat="1" ht="29.25" customHeight="1">
      <c r="A103" s="61"/>
      <c r="D103" s="141" t="s">
        <v>85</v>
      </c>
      <c r="E103" s="74">
        <v>281275</v>
      </c>
      <c r="F103" s="75">
        <f>SUM(G103,H103,I103,J103)</f>
        <v>0</v>
      </c>
      <c r="G103" s="138"/>
      <c r="H103" s="139"/>
      <c r="I103" s="111"/>
      <c r="J103" s="111"/>
      <c r="K103" s="112">
        <f>E103</f>
        <v>281275</v>
      </c>
      <c r="L103" s="113"/>
      <c r="M103" s="81" t="s">
        <v>45</v>
      </c>
    </row>
    <row r="104" spans="1:13" ht="12.75" customHeight="1">
      <c r="A104" s="71"/>
      <c r="D104" s="140" t="s">
        <v>46</v>
      </c>
      <c r="E104" s="74"/>
      <c r="F104" s="75"/>
      <c r="G104" s="138"/>
      <c r="H104" s="139"/>
      <c r="I104" s="42"/>
      <c r="J104" s="42"/>
      <c r="K104" s="42"/>
      <c r="L104" s="42"/>
      <c r="M104" s="81"/>
    </row>
    <row r="105" spans="1:13" s="62" customFormat="1" ht="17.25" customHeight="1">
      <c r="A105" s="61"/>
      <c r="D105" s="101" t="s">
        <v>86</v>
      </c>
      <c r="E105" s="74">
        <v>183550</v>
      </c>
      <c r="F105" s="75">
        <f>SUM(G105,H105,I105,J105)</f>
        <v>0</v>
      </c>
      <c r="G105" s="138"/>
      <c r="H105" s="139"/>
      <c r="I105" s="111"/>
      <c r="J105" s="111"/>
      <c r="K105" s="112">
        <f>E105</f>
        <v>183550</v>
      </c>
      <c r="L105" s="113"/>
      <c r="M105" s="81" t="s">
        <v>45</v>
      </c>
    </row>
    <row r="106" spans="1:13" ht="12" customHeight="1">
      <c r="A106" s="71"/>
      <c r="D106" s="72" t="s">
        <v>46</v>
      </c>
      <c r="E106" s="74"/>
      <c r="F106" s="75"/>
      <c r="G106" s="138"/>
      <c r="H106" s="139"/>
      <c r="I106" s="42"/>
      <c r="J106" s="42"/>
      <c r="K106" s="42"/>
      <c r="L106" s="42"/>
      <c r="M106" s="81"/>
    </row>
    <row r="107" spans="1:13" s="62" customFormat="1" ht="29.25" customHeight="1">
      <c r="A107" s="61"/>
      <c r="D107" s="101" t="s">
        <v>87</v>
      </c>
      <c r="E107" s="74">
        <v>170927</v>
      </c>
      <c r="F107" s="75">
        <f>SUM(G107,H107,I107,J107)</f>
        <v>0</v>
      </c>
      <c r="G107" s="138"/>
      <c r="H107" s="139"/>
      <c r="I107" s="111"/>
      <c r="J107" s="111"/>
      <c r="K107" s="112">
        <f>E107</f>
        <v>170927</v>
      </c>
      <c r="L107" s="113"/>
      <c r="M107" s="81" t="s">
        <v>45</v>
      </c>
    </row>
    <row r="108" spans="1:13" ht="12.75" customHeight="1">
      <c r="A108" s="71"/>
      <c r="D108" s="72" t="s">
        <v>46</v>
      </c>
      <c r="E108" s="74"/>
      <c r="F108" s="75"/>
      <c r="G108" s="138"/>
      <c r="H108" s="139"/>
      <c r="I108" s="42"/>
      <c r="J108" s="42"/>
      <c r="K108" s="42"/>
      <c r="L108" s="42"/>
      <c r="M108" s="81"/>
    </row>
    <row r="109" spans="1:13" s="62" customFormat="1" ht="18" customHeight="1">
      <c r="A109" s="61"/>
      <c r="D109" s="101" t="s">
        <v>88</v>
      </c>
      <c r="E109" s="74">
        <v>74778</v>
      </c>
      <c r="F109" s="75">
        <f>SUM(G109,H109,I109,J109)</f>
        <v>0</v>
      </c>
      <c r="G109" s="138"/>
      <c r="H109" s="111"/>
      <c r="I109" s="111"/>
      <c r="J109" s="111"/>
      <c r="K109" s="112">
        <f>E109</f>
        <v>74778</v>
      </c>
      <c r="L109" s="113"/>
      <c r="M109" s="142" t="s">
        <v>45</v>
      </c>
    </row>
    <row r="110" spans="1:13" ht="12.75" customHeight="1">
      <c r="A110" s="71"/>
      <c r="D110" s="72" t="s">
        <v>46</v>
      </c>
      <c r="E110" s="74"/>
      <c r="F110" s="75"/>
      <c r="G110" s="138"/>
      <c r="H110" s="111"/>
      <c r="I110" s="35"/>
      <c r="J110" s="35"/>
      <c r="K110" s="35"/>
      <c r="L110" s="35"/>
      <c r="M110" s="142"/>
    </row>
    <row r="111" spans="1:13" s="148" customFormat="1" ht="27.75" customHeight="1">
      <c r="A111" s="143"/>
      <c r="B111" s="143"/>
      <c r="C111" s="143"/>
      <c r="D111" s="144" t="s">
        <v>89</v>
      </c>
      <c r="E111" s="145">
        <f>SUM(E15,E44,E47,E50,E57,E60,E72,E81,E95,E98)</f>
        <v>35875546</v>
      </c>
      <c r="F111" s="145">
        <f>SUM(F15,F44,F47,F50,F57,F60,F72,F81,F95,F98)</f>
        <v>13570000</v>
      </c>
      <c r="G111" s="145">
        <f>SUM(G15,G44,G47,G50,G57,G60,G72,G81,G95,G98)</f>
        <v>8470000</v>
      </c>
      <c r="H111" s="145">
        <f>SUM(H15,H44,H47,H50,H57,H60,H72,H81,H95,H98)</f>
        <v>5000000</v>
      </c>
      <c r="I111" s="145">
        <f>SUM(I15,I44,I47,I50,I57,I60,I72,I81,I95,I98)</f>
        <v>100000</v>
      </c>
      <c r="J111" s="145">
        <f>SUM(J15,J44,J47,J50,J57,J60,J72,J81,J95,J98)</f>
        <v>0</v>
      </c>
      <c r="K111" s="145">
        <f>SUM(K15,K44,K47,K50,K57,K60,K72,K81,K95,K98)</f>
        <v>10165631</v>
      </c>
      <c r="L111" s="146"/>
      <c r="M111" s="147"/>
    </row>
    <row r="122" spans="1:13" ht="16.5" customHeight="1">
      <c r="A122" s="95"/>
      <c r="B122" s="95"/>
      <c r="C122" s="95"/>
      <c r="D122" s="96"/>
      <c r="E122" s="95"/>
      <c r="F122" s="95"/>
      <c r="G122" s="95"/>
      <c r="H122" s="95"/>
      <c r="I122" s="95"/>
      <c r="J122" s="95"/>
      <c r="K122" s="95"/>
      <c r="L122" s="95"/>
      <c r="M122" s="97"/>
    </row>
  </sheetData>
  <mergeCells count="284">
    <mergeCell ref="Y1:AJ1"/>
    <mergeCell ref="AK1:AV1"/>
    <mergeCell ref="AW1:BH1"/>
    <mergeCell ref="BI1:BT1"/>
    <mergeCell ref="BU1:CF1"/>
    <mergeCell ref="CG1:CR1"/>
    <mergeCell ref="CS1:DD1"/>
    <mergeCell ref="DE1:DP1"/>
    <mergeCell ref="DQ1:EB1"/>
    <mergeCell ref="EC1:EN1"/>
    <mergeCell ref="EO1:EZ1"/>
    <mergeCell ref="FA1:FL1"/>
    <mergeCell ref="FM1:FX1"/>
    <mergeCell ref="FY1:GJ1"/>
    <mergeCell ref="GK1:GV1"/>
    <mergeCell ref="GW1:HH1"/>
    <mergeCell ref="HI1:HT1"/>
    <mergeCell ref="HU1:IF1"/>
    <mergeCell ref="IG1:IR1"/>
    <mergeCell ref="Y2:AJ2"/>
    <mergeCell ref="AK2:AV2"/>
    <mergeCell ref="AW2:BH2"/>
    <mergeCell ref="BI2:BT2"/>
    <mergeCell ref="BU2:CF2"/>
    <mergeCell ref="CG2:CR2"/>
    <mergeCell ref="CS2:DD2"/>
    <mergeCell ref="DE2:DP2"/>
    <mergeCell ref="DQ2:EB2"/>
    <mergeCell ref="EC2:EN2"/>
    <mergeCell ref="EO2:EZ2"/>
    <mergeCell ref="FA2:FL2"/>
    <mergeCell ref="FM2:FX2"/>
    <mergeCell ref="FY2:GJ2"/>
    <mergeCell ref="GK2:GV2"/>
    <mergeCell ref="GW2:HH2"/>
    <mergeCell ref="HI2:HT2"/>
    <mergeCell ref="HU2:IF2"/>
    <mergeCell ref="IG2:IR2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FY3:GJ3"/>
    <mergeCell ref="GK3:GV3"/>
    <mergeCell ref="GW3:HH3"/>
    <mergeCell ref="HI3:HT3"/>
    <mergeCell ref="HU3:IF3"/>
    <mergeCell ref="IG3:IR3"/>
    <mergeCell ref="Y4:AJ4"/>
    <mergeCell ref="AK4:AV4"/>
    <mergeCell ref="AW4:BH4"/>
    <mergeCell ref="BI4:BT4"/>
    <mergeCell ref="BU4:CF4"/>
    <mergeCell ref="CG4:CR4"/>
    <mergeCell ref="CS4:DD4"/>
    <mergeCell ref="DE4:DP4"/>
    <mergeCell ref="DQ4:EB4"/>
    <mergeCell ref="EC4:EN4"/>
    <mergeCell ref="EO4:EZ4"/>
    <mergeCell ref="FA4:FL4"/>
    <mergeCell ref="FM4:FX4"/>
    <mergeCell ref="FY4:GJ4"/>
    <mergeCell ref="GK4:GV4"/>
    <mergeCell ref="GW4:HH4"/>
    <mergeCell ref="HI4:HT4"/>
    <mergeCell ref="HU4:IF4"/>
    <mergeCell ref="IG4:IR4"/>
    <mergeCell ref="A5:L5"/>
    <mergeCell ref="Y5:AJ5"/>
    <mergeCell ref="AK5:AV5"/>
    <mergeCell ref="AW5:BH5"/>
    <mergeCell ref="BI5:BT5"/>
    <mergeCell ref="BU5:CF5"/>
    <mergeCell ref="CG5:CR5"/>
    <mergeCell ref="CS5:DD5"/>
    <mergeCell ref="DE5:DP5"/>
    <mergeCell ref="DQ5:EB5"/>
    <mergeCell ref="EC5:EN5"/>
    <mergeCell ref="EO5:EZ5"/>
    <mergeCell ref="FA5:FL5"/>
    <mergeCell ref="FM5:FX5"/>
    <mergeCell ref="FY5:GJ5"/>
    <mergeCell ref="GK5:GV5"/>
    <mergeCell ref="GW5:HH5"/>
    <mergeCell ref="HI5:HT5"/>
    <mergeCell ref="HU5:IF5"/>
    <mergeCell ref="IG5:IR5"/>
    <mergeCell ref="A6:L6"/>
    <mergeCell ref="Y6:AJ6"/>
    <mergeCell ref="AK6:AV6"/>
    <mergeCell ref="AW6:BH6"/>
    <mergeCell ref="BI6:BT6"/>
    <mergeCell ref="BU6:CF6"/>
    <mergeCell ref="CG6:CR6"/>
    <mergeCell ref="CS6:DD6"/>
    <mergeCell ref="DE6:DP6"/>
    <mergeCell ref="DQ6:EB6"/>
    <mergeCell ref="EC6:EN6"/>
    <mergeCell ref="EO6:EZ6"/>
    <mergeCell ref="FA6:FL6"/>
    <mergeCell ref="FM6:FX6"/>
    <mergeCell ref="FY6:GJ6"/>
    <mergeCell ref="GK6:GV6"/>
    <mergeCell ref="GW6:HH6"/>
    <mergeCell ref="HI6:HT6"/>
    <mergeCell ref="HU6:IF6"/>
    <mergeCell ref="IG6:IR6"/>
    <mergeCell ref="A8:A12"/>
    <mergeCell ref="B8:B12"/>
    <mergeCell ref="C8:C12"/>
    <mergeCell ref="F8:L8"/>
    <mergeCell ref="D9:D10"/>
    <mergeCell ref="E9:E10"/>
    <mergeCell ref="G9:J9"/>
    <mergeCell ref="D11:D12"/>
    <mergeCell ref="E11:E12"/>
    <mergeCell ref="E16:E17"/>
    <mergeCell ref="F16:F17"/>
    <mergeCell ref="G16:G17"/>
    <mergeCell ref="M16:M17"/>
    <mergeCell ref="E18:E19"/>
    <mergeCell ref="F18:F19"/>
    <mergeCell ref="G18:G19"/>
    <mergeCell ref="M18:M19"/>
    <mergeCell ref="E20:E21"/>
    <mergeCell ref="F20:F21"/>
    <mergeCell ref="G20:G21"/>
    <mergeCell ref="M20:M21"/>
    <mergeCell ref="E22:E23"/>
    <mergeCell ref="F22:F23"/>
    <mergeCell ref="G22:G23"/>
    <mergeCell ref="M22:M23"/>
    <mergeCell ref="E24:E25"/>
    <mergeCell ref="F24:F25"/>
    <mergeCell ref="G24:G25"/>
    <mergeCell ref="M24:M25"/>
    <mergeCell ref="E26:E27"/>
    <mergeCell ref="F26:F27"/>
    <mergeCell ref="G26:G27"/>
    <mergeCell ref="M26:M27"/>
    <mergeCell ref="E28:E29"/>
    <mergeCell ref="F28:F29"/>
    <mergeCell ref="G28:G29"/>
    <mergeCell ref="M28:M29"/>
    <mergeCell ref="E30:E31"/>
    <mergeCell ref="F30:F31"/>
    <mergeCell ref="G30:G31"/>
    <mergeCell ref="M30:M31"/>
    <mergeCell ref="E32:E33"/>
    <mergeCell ref="F32:F33"/>
    <mergeCell ref="G32:G33"/>
    <mergeCell ref="M32:M33"/>
    <mergeCell ref="A37:A41"/>
    <mergeCell ref="B37:B41"/>
    <mergeCell ref="C37:C41"/>
    <mergeCell ref="F37:L37"/>
    <mergeCell ref="D38:D39"/>
    <mergeCell ref="E38:E39"/>
    <mergeCell ref="G38:J38"/>
    <mergeCell ref="D40:D41"/>
    <mergeCell ref="E40:E41"/>
    <mergeCell ref="E45:E46"/>
    <mergeCell ref="F45:F46"/>
    <mergeCell ref="G45:G46"/>
    <mergeCell ref="M45:M46"/>
    <mergeCell ref="E48:E49"/>
    <mergeCell ref="F48:F49"/>
    <mergeCell ref="G48:G49"/>
    <mergeCell ref="M48:M49"/>
    <mergeCell ref="E51:E52"/>
    <mergeCell ref="F51:F52"/>
    <mergeCell ref="G51:G52"/>
    <mergeCell ref="H51:H52"/>
    <mergeCell ref="M51:M52"/>
    <mergeCell ref="E53:E54"/>
    <mergeCell ref="F53:F54"/>
    <mergeCell ref="G53:G54"/>
    <mergeCell ref="H53:H54"/>
    <mergeCell ref="M53:M54"/>
    <mergeCell ref="E55:E56"/>
    <mergeCell ref="F55:F56"/>
    <mergeCell ref="G55:G56"/>
    <mergeCell ref="M55:M56"/>
    <mergeCell ref="E58:E59"/>
    <mergeCell ref="F58:F59"/>
    <mergeCell ref="G58:G59"/>
    <mergeCell ref="H58:H59"/>
    <mergeCell ref="M58:M59"/>
    <mergeCell ref="E61:E62"/>
    <mergeCell ref="F61:F62"/>
    <mergeCell ref="G61:G62"/>
    <mergeCell ref="H61:H62"/>
    <mergeCell ref="M61:M62"/>
    <mergeCell ref="A65:A69"/>
    <mergeCell ref="B65:B69"/>
    <mergeCell ref="C65:C69"/>
    <mergeCell ref="F65:L65"/>
    <mergeCell ref="D66:D67"/>
    <mergeCell ref="E66:E67"/>
    <mergeCell ref="G66:J66"/>
    <mergeCell ref="D68:D69"/>
    <mergeCell ref="E68:E69"/>
    <mergeCell ref="E73:E74"/>
    <mergeCell ref="F73:F74"/>
    <mergeCell ref="G73:G74"/>
    <mergeCell ref="H73:H74"/>
    <mergeCell ref="M73:M74"/>
    <mergeCell ref="E75:E76"/>
    <mergeCell ref="F75:F76"/>
    <mergeCell ref="G75:G76"/>
    <mergeCell ref="H75:H76"/>
    <mergeCell ref="M75:M76"/>
    <mergeCell ref="E77:E78"/>
    <mergeCell ref="F77:F78"/>
    <mergeCell ref="G77:G78"/>
    <mergeCell ref="H77:H78"/>
    <mergeCell ref="M77:M78"/>
    <mergeCell ref="E79:E80"/>
    <mergeCell ref="F79:F80"/>
    <mergeCell ref="G79:G80"/>
    <mergeCell ref="H79:H80"/>
    <mergeCell ref="M79:M80"/>
    <mergeCell ref="E82:E83"/>
    <mergeCell ref="F82:F83"/>
    <mergeCell ref="G82:G83"/>
    <mergeCell ref="M82:M83"/>
    <mergeCell ref="E84:E85"/>
    <mergeCell ref="F84:F85"/>
    <mergeCell ref="G84:G85"/>
    <mergeCell ref="H84:H85"/>
    <mergeCell ref="M84:M85"/>
    <mergeCell ref="A88:A92"/>
    <mergeCell ref="B88:B92"/>
    <mergeCell ref="C88:C92"/>
    <mergeCell ref="F88:L88"/>
    <mergeCell ref="D89:D90"/>
    <mergeCell ref="E89:E90"/>
    <mergeCell ref="G89:J89"/>
    <mergeCell ref="D91:D92"/>
    <mergeCell ref="E91:E92"/>
    <mergeCell ref="E96:E97"/>
    <mergeCell ref="F96:F97"/>
    <mergeCell ref="G96:G97"/>
    <mergeCell ref="M96:M97"/>
    <mergeCell ref="E99:E100"/>
    <mergeCell ref="F99:F100"/>
    <mergeCell ref="G99:G100"/>
    <mergeCell ref="H99:H100"/>
    <mergeCell ref="M99:M100"/>
    <mergeCell ref="E101:E102"/>
    <mergeCell ref="F101:F102"/>
    <mergeCell ref="G101:G102"/>
    <mergeCell ref="H101:H102"/>
    <mergeCell ref="M101:M102"/>
    <mergeCell ref="E103:E104"/>
    <mergeCell ref="F103:F104"/>
    <mergeCell ref="G103:G104"/>
    <mergeCell ref="H103:H104"/>
    <mergeCell ref="M103:M104"/>
    <mergeCell ref="E105:E106"/>
    <mergeCell ref="F105:F106"/>
    <mergeCell ref="G105:G106"/>
    <mergeCell ref="H105:H106"/>
    <mergeCell ref="M105:M106"/>
    <mergeCell ref="E107:E108"/>
    <mergeCell ref="F107:F108"/>
    <mergeCell ref="G107:G108"/>
    <mergeCell ref="H107:H108"/>
    <mergeCell ref="M107:M108"/>
    <mergeCell ref="E109:E110"/>
    <mergeCell ref="F109:F110"/>
    <mergeCell ref="G109:G110"/>
    <mergeCell ref="H109:H110"/>
    <mergeCell ref="M109:M110"/>
    <mergeCell ref="A111:C111"/>
  </mergeCells>
  <printOptions/>
  <pageMargins left="0.7875" right="0.23611111111111113" top="1.3777777777777778" bottom="0.31527777777777777" header="0.5118055555555556" footer="0.5118055555555556"/>
  <pageSetup firstPageNumber="1" useFirstPageNumber="1" horizontalDpi="300" verticalDpi="300" orientation="landscape" paperSize="9" scale="75"/>
  <rowBreaks count="3" manualBreakCount="3">
    <brk id="34" max="255" man="1"/>
    <brk id="63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2007-02-03T09:38:42Z</cp:lastPrinted>
  <dcterms:created xsi:type="dcterms:W3CDTF">2006-11-05T09:48:27Z</dcterms:created>
  <dcterms:modified xsi:type="dcterms:W3CDTF">2007-02-03T10:43:17Z</dcterms:modified>
  <cp:category/>
  <cp:version/>
  <cp:contentType/>
  <cp:contentStatus/>
  <cp:revision>48</cp:revision>
</cp:coreProperties>
</file>