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STR.1" sheetId="1" r:id="rId1"/>
    <sheet name="STR.2" sheetId="2" r:id="rId2"/>
    <sheet name="STR.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<sst xmlns="http://schemas.openxmlformats.org/spreadsheetml/2006/main" count="76" uniqueCount="61">
  <si>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wierzyciele</t>
  </si>
  <si>
    <t>Wyszczególnienie</t>
  </si>
  <si>
    <t>wierzyciele krajowi</t>
  </si>
  <si>
    <t xml:space="preserve">      wierzyciele zagraniczni</t>
  </si>
  <si>
    <t>1) niepotrzebne skreślić</t>
  </si>
  <si>
    <t>banki</t>
  </si>
  <si>
    <t>grupa I</t>
  </si>
  <si>
    <t>grupa II</t>
  </si>
  <si>
    <t xml:space="preserve">grupa III </t>
  </si>
  <si>
    <t xml:space="preserve">grupa IV </t>
  </si>
  <si>
    <t xml:space="preserve"> Wyszczególnienie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</si>
  <si>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</si>
  <si>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</si>
  <si>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</si>
  <si>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</si>
  <si>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</si>
  <si>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</si>
  <si>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</si>
  <si>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</si>
  <si>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kwota 
zadłużenia
ogółem
(kol. 3+15)</t>
  </si>
  <si>
    <t>podmioty 
sektora finansów 
publicznych 
(kol.4+5+6+7)</t>
  </si>
  <si>
    <t>pozostałe
podmioty</t>
  </si>
  <si>
    <t>kwota 
zadłużenia
ogółem
(kol. 3+8)</t>
  </si>
  <si>
    <t>ogółem 
(kol. 4+9+10+11 +12+13+14)</t>
  </si>
  <si>
    <t>sektor 
finansów 
publicznych 
ogółem 
(kol. 5+6+7+8)</t>
  </si>
  <si>
    <t>Lp.</t>
  </si>
  <si>
    <t>w tym:</t>
  </si>
  <si>
    <t>z innych źródeł
 ogółem</t>
  </si>
  <si>
    <t>długoterminowe</t>
  </si>
  <si>
    <t>Ogółem kredyty i pożyczki,                                  z tego:</t>
  </si>
  <si>
    <t>na współfinansowanie
(udział własny)</t>
  </si>
  <si>
    <t>X</t>
  </si>
  <si>
    <t>na pokrycie wydatków unijnych</t>
  </si>
  <si>
    <t>Zadania bieżące</t>
  </si>
  <si>
    <t>Zadania inwestycyjne</t>
  </si>
  <si>
    <t>wartość nominalna</t>
  </si>
  <si>
    <t xml:space="preserve">z budżetu państwa
 ogółem </t>
  </si>
  <si>
    <t>data zaciągnięcia
(podpisania umowy)
(rok, m-c, dzień)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</si>
  <si>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</si>
  <si>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</si>
  <si>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</si>
  <si>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</si>
  <si>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</si>
  <si>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</si>
  <si>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</si>
  <si>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</si>
  <si>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</si>
  <si>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</si>
  <si>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</si>
  <si>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</si>
  <si>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</si>
  <si>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</si>
  <si>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</si>
  <si>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</si>
  <si>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 xml:space="preserve">D. Uzupełniające dane o zobowiązaniach, wynikających z zawartych umów o  terminie płatności, na okres dłuższy niż 6 miesięcy, przypadającym w latach następnych </t>
  </si>
  <si>
    <t xml:space="preserve">     (łącznie z leasingiem)</t>
  </si>
  <si>
    <r>
      <t xml:space="preserve">  </t>
    </r>
    <r>
      <rPr>
        <b/>
        <sz val="9"/>
        <rFont val="Arial"/>
        <family val="2"/>
      </rPr>
      <t xml:space="preserve">   środków, o których mowa w art. 5 ust. 3 ustawy o finansach publicznych</t>
    </r>
  </si>
  <si>
    <t xml:space="preserve">Zobowiązania </t>
  </si>
  <si>
    <t>Poręczenia i gwarancje</t>
  </si>
  <si>
    <t xml:space="preserve"> Uzupełniające dane o kredytach i pożyczkach na realizację programów i projektów  finansowanych z udziałem </t>
  </si>
  <si>
    <t>Informacja z wykonania budżetu gminy Ustronie Morskie za I kwartał 2008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</si>
</sst>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18"/>
      <name val="Cambria"/>
      <family val="1"/>
    </font>
    <font>
      <sz val="12"/>
      <color indexed="12"/>
      <name val="Arial Black"/>
      <family val="2"/>
    </font>
    <font>
      <sz val="10"/>
      <color indexed="12"/>
      <name val="Arial Black"/>
      <family val="2"/>
    </font>
    <font>
      <sz val="14"/>
      <color indexed="18"/>
      <name val="Franklin Gothic Demi Con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 indent="1"/>
    </xf>
    <xf numFmtId="0" fontId="5" fillId="0" borderId="19" xfId="0" applyFont="1" applyFill="1" applyBorder="1" applyAlignment="1">
      <alignment horizontal="left" indent="1"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left" indent="1"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 quotePrefix="1">
      <alignment horizontal="left" indent="1"/>
    </xf>
    <xf numFmtId="0" fontId="11" fillId="0" borderId="0" xfId="0" applyFont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wrapText="1" indent="1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 quotePrefix="1">
      <alignment horizontal="left" inden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>
      <alignment/>
    </xf>
    <xf numFmtId="4" fontId="5" fillId="0" borderId="16" xfId="0" applyNumberFormat="1" applyFont="1" applyFill="1" applyBorder="1" applyAlignment="1" applyProtection="1">
      <alignment/>
      <protection locked="0"/>
    </xf>
    <xf numFmtId="4" fontId="15" fillId="0" borderId="29" xfId="0" applyNumberFormat="1" applyFont="1" applyFill="1" applyBorder="1" applyAlignment="1" applyProtection="1">
      <alignment/>
      <protection hidden="1"/>
    </xf>
    <xf numFmtId="4" fontId="15" fillId="0" borderId="30" xfId="0" applyNumberFormat="1" applyFont="1" applyFill="1" applyBorder="1" applyAlignment="1" applyProtection="1">
      <alignment/>
      <protection hidden="1"/>
    </xf>
    <xf numFmtId="4" fontId="14" fillId="0" borderId="20" xfId="0" applyNumberFormat="1" applyFont="1" applyFill="1" applyBorder="1" applyAlignment="1" applyProtection="1">
      <alignment/>
      <protection hidden="1"/>
    </xf>
    <xf numFmtId="4" fontId="14" fillId="0" borderId="27" xfId="0" applyNumberFormat="1" applyFont="1" applyFill="1" applyBorder="1" applyAlignment="1" applyProtection="1">
      <alignment/>
      <protection hidden="1"/>
    </xf>
    <xf numFmtId="4" fontId="14" fillId="0" borderId="19" xfId="0" applyNumberFormat="1" applyFont="1" applyFill="1" applyBorder="1" applyAlignment="1" applyProtection="1">
      <alignment/>
      <protection hidden="1"/>
    </xf>
    <xf numFmtId="4" fontId="14" fillId="0" borderId="19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 applyProtection="1">
      <alignment/>
      <protection hidden="1"/>
    </xf>
    <xf numFmtId="4" fontId="14" fillId="0" borderId="20" xfId="0" applyNumberFormat="1" applyFont="1" applyFill="1" applyBorder="1" applyAlignment="1" applyProtection="1">
      <alignment/>
      <protection locked="0"/>
    </xf>
    <xf numFmtId="4" fontId="14" fillId="0" borderId="24" xfId="0" applyNumberFormat="1" applyFont="1" applyFill="1" applyBorder="1" applyAlignment="1" applyProtection="1">
      <alignment/>
      <protection locked="0"/>
    </xf>
    <xf numFmtId="4" fontId="14" fillId="0" borderId="31" xfId="0" applyNumberFormat="1" applyFont="1" applyFill="1" applyBorder="1" applyAlignment="1" applyProtection="1">
      <alignment/>
      <protection locked="0"/>
    </xf>
    <xf numFmtId="4" fontId="14" fillId="0" borderId="23" xfId="0" applyNumberFormat="1" applyFont="1" applyFill="1" applyBorder="1" applyAlignment="1" applyProtection="1">
      <alignment/>
      <protection locked="0"/>
    </xf>
    <xf numFmtId="4" fontId="14" fillId="0" borderId="32" xfId="0" applyNumberFormat="1" applyFont="1" applyFill="1" applyBorder="1" applyAlignment="1" applyProtection="1">
      <alignment/>
      <protection locked="0"/>
    </xf>
    <xf numFmtId="4" fontId="14" fillId="0" borderId="19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32" xfId="0" applyNumberFormat="1" applyFont="1" applyFill="1" applyBorder="1" applyAlignment="1">
      <alignment/>
    </xf>
    <xf numFmtId="4" fontId="14" fillId="0" borderId="12" xfId="0" applyNumberFormat="1" applyFont="1" applyFill="1" applyBorder="1" applyAlignment="1" applyProtection="1">
      <alignment/>
      <protection locked="0"/>
    </xf>
    <xf numFmtId="4" fontId="14" fillId="0" borderId="13" xfId="0" applyNumberFormat="1" applyFont="1" applyFill="1" applyBorder="1" applyAlignment="1" applyProtection="1">
      <alignment/>
      <protection locked="0"/>
    </xf>
    <xf numFmtId="4" fontId="14" fillId="0" borderId="17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>
      <alignment/>
    </xf>
    <xf numFmtId="4" fontId="14" fillId="0" borderId="27" xfId="0" applyNumberFormat="1" applyFont="1" applyFill="1" applyBorder="1" applyAlignment="1" applyProtection="1">
      <alignment/>
      <protection locked="0"/>
    </xf>
    <xf numFmtId="4" fontId="14" fillId="0" borderId="16" xfId="0" applyNumberFormat="1" applyFont="1" applyFill="1" applyBorder="1" applyAlignment="1" applyProtection="1">
      <alignment/>
      <protection locked="0"/>
    </xf>
    <xf numFmtId="4" fontId="15" fillId="0" borderId="33" xfId="0" applyNumberFormat="1" applyFont="1" applyFill="1" applyBorder="1" applyAlignment="1" applyProtection="1">
      <alignment/>
      <protection hidden="1"/>
    </xf>
    <xf numFmtId="4" fontId="15" fillId="0" borderId="34" xfId="0" applyNumberFormat="1" applyFont="1" applyFill="1" applyBorder="1" applyAlignment="1" applyProtection="1">
      <alignment/>
      <protection hidden="1"/>
    </xf>
    <xf numFmtId="4" fontId="15" fillId="0" borderId="35" xfId="0" applyNumberFormat="1" applyFont="1" applyFill="1" applyBorder="1" applyAlignment="1" applyProtection="1">
      <alignment/>
      <protection hidden="1"/>
    </xf>
    <xf numFmtId="4" fontId="14" fillId="0" borderId="36" xfId="0" applyNumberFormat="1" applyFont="1" applyFill="1" applyBorder="1" applyAlignment="1" applyProtection="1">
      <alignment/>
      <protection locked="0"/>
    </xf>
    <xf numFmtId="4" fontId="14" fillId="0" borderId="37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Fill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4" fontId="14" fillId="0" borderId="24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43" xfId="0" applyFont="1" applyFill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 hidden="1"/>
    </xf>
    <xf numFmtId="0" fontId="3" fillId="0" borderId="24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tabSelected="1" zoomScaleSheetLayoutView="100" zoomScalePageLayoutView="0" workbookViewId="0" topLeftCell="A7">
      <selection activeCell="G15" sqref="G15"/>
    </sheetView>
  </sheetViews>
  <sheetFormatPr defaultColWidth="9.00390625" defaultRowHeight="12.75"/>
  <cols>
    <col min="1" max="1" width="30.875" style="2" customWidth="1"/>
    <col min="2" max="2" width="14.375" style="2" customWidth="1"/>
    <col min="3" max="3" width="12.875" style="2" customWidth="1"/>
    <col min="4" max="4" width="12.625" style="2" customWidth="1"/>
    <col min="5" max="6" width="11.25390625" style="2" customWidth="1"/>
    <col min="7" max="7" width="11.125" style="2" customWidth="1"/>
    <col min="8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2" ht="18">
      <c r="A2" s="131" t="s">
        <v>60</v>
      </c>
    </row>
    <row r="4" spans="1:17" ht="19.5" customHeight="1">
      <c r="A4" s="132" t="s">
        <v>57</v>
      </c>
      <c r="O4" s="4"/>
      <c r="P4" s="4"/>
      <c r="Q4" s="4"/>
    </row>
    <row r="5" ht="9.75" customHeight="1" thickBot="1">
      <c r="Q5" s="4"/>
    </row>
    <row r="6" spans="1:17" ht="20.25" customHeight="1">
      <c r="A6" s="103" t="s">
        <v>10</v>
      </c>
      <c r="B6" s="111" t="s">
        <v>19</v>
      </c>
      <c r="C6" s="108" t="s">
        <v>2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05" t="s">
        <v>3</v>
      </c>
      <c r="P6" s="106"/>
      <c r="Q6" s="107"/>
    </row>
    <row r="7" spans="1:17" ht="68.25" thickBot="1">
      <c r="A7" s="104"/>
      <c r="B7" s="112"/>
      <c r="C7" s="5" t="s">
        <v>23</v>
      </c>
      <c r="D7" s="6" t="s">
        <v>24</v>
      </c>
      <c r="E7" s="7" t="s">
        <v>6</v>
      </c>
      <c r="F7" s="7" t="s">
        <v>7</v>
      </c>
      <c r="G7" s="7" t="s">
        <v>8</v>
      </c>
      <c r="H7" s="7" t="s">
        <v>9</v>
      </c>
      <c r="I7" s="6" t="s">
        <v>11</v>
      </c>
      <c r="J7" s="7" t="s">
        <v>5</v>
      </c>
      <c r="K7" s="35" t="s">
        <v>14</v>
      </c>
      <c r="L7" s="35" t="s">
        <v>13</v>
      </c>
      <c r="M7" s="35" t="s">
        <v>12</v>
      </c>
      <c r="N7" s="34" t="s">
        <v>15</v>
      </c>
      <c r="O7" s="8" t="s">
        <v>16</v>
      </c>
      <c r="P7" s="9" t="s">
        <v>17</v>
      </c>
      <c r="Q7" s="10" t="s">
        <v>18</v>
      </c>
    </row>
    <row r="8" spans="1:17" s="17" customFormat="1" ht="13.5" thickBot="1">
      <c r="A8" s="11">
        <v>1</v>
      </c>
      <c r="B8" s="12">
        <v>2</v>
      </c>
      <c r="C8" s="13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3">
        <v>15</v>
      </c>
      <c r="P8" s="15">
        <v>16</v>
      </c>
      <c r="Q8" s="16">
        <v>17</v>
      </c>
    </row>
    <row r="9" spans="1:17" ht="32.25" customHeight="1">
      <c r="A9" s="18" t="s">
        <v>40</v>
      </c>
      <c r="B9" s="73">
        <f>B10+B13+B16+B17</f>
        <v>350150.14</v>
      </c>
      <c r="C9" s="73">
        <f>C10+C13+C16+C17</f>
        <v>350150.14</v>
      </c>
      <c r="D9" s="74">
        <f>D10+D13+D16+D17</f>
        <v>150.14</v>
      </c>
      <c r="E9" s="74">
        <f aca="true" t="shared" si="0" ref="E9:N9">E10+E13+E16+E17</f>
        <v>0</v>
      </c>
      <c r="F9" s="74">
        <f t="shared" si="0"/>
        <v>0</v>
      </c>
      <c r="G9" s="74">
        <f t="shared" si="0"/>
        <v>150.14</v>
      </c>
      <c r="H9" s="74">
        <f t="shared" si="0"/>
        <v>0</v>
      </c>
      <c r="I9" s="74">
        <f t="shared" si="0"/>
        <v>0</v>
      </c>
      <c r="J9" s="74">
        <f t="shared" si="0"/>
        <v>350000</v>
      </c>
      <c r="K9" s="74">
        <f t="shared" si="0"/>
        <v>0</v>
      </c>
      <c r="L9" s="74">
        <f t="shared" si="0"/>
        <v>0</v>
      </c>
      <c r="M9" s="74">
        <f t="shared" si="0"/>
        <v>0</v>
      </c>
      <c r="N9" s="74">
        <f t="shared" si="0"/>
        <v>0</v>
      </c>
      <c r="O9" s="95">
        <f>O10+O13+O16+O17</f>
        <v>0</v>
      </c>
      <c r="P9" s="96">
        <f>P10+P13+P16+P17</f>
        <v>0</v>
      </c>
      <c r="Q9" s="97">
        <f>Q10+Q13+Q16+Q17</f>
        <v>0</v>
      </c>
    </row>
    <row r="10" spans="1:17" ht="29.25" customHeight="1">
      <c r="A10" s="19" t="s">
        <v>41</v>
      </c>
      <c r="B10" s="75">
        <f>B11+B12</f>
        <v>0</v>
      </c>
      <c r="C10" s="75">
        <f>C11+C12</f>
        <v>0</v>
      </c>
      <c r="D10" s="76">
        <f>D11+D12</f>
        <v>0</v>
      </c>
      <c r="E10" s="76">
        <f aca="true" t="shared" si="1" ref="E10:N10">E11+E12</f>
        <v>0</v>
      </c>
      <c r="F10" s="76">
        <f t="shared" si="1"/>
        <v>0</v>
      </c>
      <c r="G10" s="76">
        <f t="shared" si="1"/>
        <v>0</v>
      </c>
      <c r="H10" s="76">
        <f t="shared" si="1"/>
        <v>0</v>
      </c>
      <c r="I10" s="76">
        <f t="shared" si="1"/>
        <v>0</v>
      </c>
      <c r="J10" s="76">
        <f t="shared" si="1"/>
        <v>0</v>
      </c>
      <c r="K10" s="76">
        <f t="shared" si="1"/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  <c r="O10" s="80">
        <f>O11+O12</f>
        <v>0</v>
      </c>
      <c r="P10" s="80">
        <f>P11+P12</f>
        <v>0</v>
      </c>
      <c r="Q10" s="98">
        <f>Q11+Q12</f>
        <v>0</v>
      </c>
    </row>
    <row r="11" spans="1:17" ht="20.25" customHeight="1">
      <c r="A11" s="20" t="s">
        <v>42</v>
      </c>
      <c r="B11" s="77">
        <f>C11+O11</f>
        <v>0</v>
      </c>
      <c r="C11" s="78">
        <f>D11+I11+J11+K11+L11+M11+N11</f>
        <v>0</v>
      </c>
      <c r="D11" s="79">
        <f>E11+F11+G11+H11</f>
        <v>0</v>
      </c>
      <c r="E11" s="91">
        <v>0</v>
      </c>
      <c r="F11" s="91">
        <v>0</v>
      </c>
      <c r="G11" s="91">
        <v>0</v>
      </c>
      <c r="H11" s="70">
        <v>0</v>
      </c>
      <c r="I11" s="70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78">
        <f>P11+Q11</f>
        <v>0</v>
      </c>
      <c r="P11" s="83">
        <v>0</v>
      </c>
      <c r="Q11" s="84">
        <v>0</v>
      </c>
    </row>
    <row r="12" spans="1:17" s="21" customFormat="1" ht="20.25" customHeight="1">
      <c r="A12" s="20" t="s">
        <v>43</v>
      </c>
      <c r="B12" s="77">
        <f>C12+O12</f>
        <v>0</v>
      </c>
      <c r="C12" s="78">
        <f>D12+I12+J12+K12+L12+M12+N12</f>
        <v>0</v>
      </c>
      <c r="D12" s="79">
        <f>E12+F12+G12+H12</f>
        <v>0</v>
      </c>
      <c r="E12" s="92">
        <v>0</v>
      </c>
      <c r="F12" s="92">
        <v>0</v>
      </c>
      <c r="G12" s="92">
        <v>0</v>
      </c>
      <c r="H12" s="71">
        <v>0</v>
      </c>
      <c r="I12" s="71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85">
        <f>P12+Q12</f>
        <v>0</v>
      </c>
      <c r="P12" s="86">
        <v>0</v>
      </c>
      <c r="Q12" s="87">
        <v>0</v>
      </c>
    </row>
    <row r="13" spans="1:17" ht="29.25" customHeight="1">
      <c r="A13" s="22" t="s">
        <v>44</v>
      </c>
      <c r="B13" s="75">
        <f>B14+B15</f>
        <v>350000</v>
      </c>
      <c r="C13" s="75">
        <f>C14+C15</f>
        <v>350000</v>
      </c>
      <c r="D13" s="76">
        <f>D14+D15</f>
        <v>0</v>
      </c>
      <c r="E13" s="76">
        <f aca="true" t="shared" si="2" ref="E13:N13">E14+E15</f>
        <v>0</v>
      </c>
      <c r="F13" s="76">
        <f t="shared" si="2"/>
        <v>0</v>
      </c>
      <c r="G13" s="76">
        <f t="shared" si="2"/>
        <v>0</v>
      </c>
      <c r="H13" s="76">
        <f t="shared" si="2"/>
        <v>0</v>
      </c>
      <c r="I13" s="76">
        <f t="shared" si="2"/>
        <v>0</v>
      </c>
      <c r="J13" s="76">
        <f t="shared" si="2"/>
        <v>350000</v>
      </c>
      <c r="K13" s="76">
        <f t="shared" si="2"/>
        <v>0</v>
      </c>
      <c r="L13" s="76">
        <f t="shared" si="2"/>
        <v>0</v>
      </c>
      <c r="M13" s="76">
        <f t="shared" si="2"/>
        <v>0</v>
      </c>
      <c r="N13" s="76">
        <f t="shared" si="2"/>
        <v>0</v>
      </c>
      <c r="O13" s="80">
        <f>O14+O15</f>
        <v>0</v>
      </c>
      <c r="P13" s="80">
        <f>P14+P15</f>
        <v>0</v>
      </c>
      <c r="Q13" s="98">
        <f>Q14+Q15</f>
        <v>0</v>
      </c>
    </row>
    <row r="14" spans="1:17" ht="20.25" customHeight="1">
      <c r="A14" s="23" t="s">
        <v>45</v>
      </c>
      <c r="B14" s="75">
        <f>C14+O14</f>
        <v>0</v>
      </c>
      <c r="C14" s="80">
        <f>D14+I14+J14+K14+L14+M14+N14</f>
        <v>0</v>
      </c>
      <c r="D14" s="76">
        <f>E14+F14+G14+H14</f>
        <v>0</v>
      </c>
      <c r="E14" s="93">
        <v>0</v>
      </c>
      <c r="F14" s="93">
        <v>0</v>
      </c>
      <c r="G14" s="93">
        <v>0</v>
      </c>
      <c r="H14" s="69">
        <v>0</v>
      </c>
      <c r="I14" s="69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80">
        <f>P14+Q14</f>
        <v>0</v>
      </c>
      <c r="P14" s="81">
        <v>0</v>
      </c>
      <c r="Q14" s="82">
        <v>0</v>
      </c>
    </row>
    <row r="15" spans="1:17" ht="20.25" customHeight="1">
      <c r="A15" s="24" t="s">
        <v>46</v>
      </c>
      <c r="B15" s="75">
        <f>C15+O15</f>
        <v>350000</v>
      </c>
      <c r="C15" s="80">
        <f>D15+I15+J15+K15+L15+M15+N15</f>
        <v>350000</v>
      </c>
      <c r="D15" s="76">
        <f>E15+F15+G15+H15</f>
        <v>0</v>
      </c>
      <c r="E15" s="92">
        <v>0</v>
      </c>
      <c r="F15" s="92">
        <v>0</v>
      </c>
      <c r="G15" s="92">
        <v>0</v>
      </c>
      <c r="H15" s="71">
        <v>0</v>
      </c>
      <c r="I15" s="71">
        <v>0</v>
      </c>
      <c r="J15" s="92">
        <v>350000</v>
      </c>
      <c r="K15" s="92">
        <v>0</v>
      </c>
      <c r="L15" s="92">
        <v>0</v>
      </c>
      <c r="M15" s="92">
        <v>0</v>
      </c>
      <c r="N15" s="92">
        <v>0</v>
      </c>
      <c r="O15" s="80">
        <f>P15+Q15</f>
        <v>0</v>
      </c>
      <c r="P15" s="86">
        <v>0</v>
      </c>
      <c r="Q15" s="87">
        <v>0</v>
      </c>
    </row>
    <row r="16" spans="1:17" ht="20.25" customHeight="1">
      <c r="A16" s="25" t="s">
        <v>47</v>
      </c>
      <c r="B16" s="75">
        <f>C16+O16</f>
        <v>0</v>
      </c>
      <c r="C16" s="80">
        <f>D16+I16+J16+K16+L16+M16+N16</f>
        <v>0</v>
      </c>
      <c r="D16" s="76">
        <f>E16+F16+G16+H16</f>
        <v>0</v>
      </c>
      <c r="E16" s="93">
        <v>0</v>
      </c>
      <c r="F16" s="93">
        <v>0</v>
      </c>
      <c r="G16" s="93">
        <v>0</v>
      </c>
      <c r="H16" s="69">
        <v>0</v>
      </c>
      <c r="I16" s="69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80">
        <f>P16+Q16</f>
        <v>0</v>
      </c>
      <c r="P16" s="81">
        <v>0</v>
      </c>
      <c r="Q16" s="82">
        <v>0</v>
      </c>
    </row>
    <row r="17" spans="1:17" ht="29.25" customHeight="1">
      <c r="A17" s="19" t="s">
        <v>48</v>
      </c>
      <c r="B17" s="77">
        <f>B18+B19</f>
        <v>150.14</v>
      </c>
      <c r="C17" s="77">
        <f>C18+C19</f>
        <v>150.14</v>
      </c>
      <c r="D17" s="79">
        <f>D18+D19</f>
        <v>150.14</v>
      </c>
      <c r="E17" s="79">
        <f aca="true" t="shared" si="3" ref="E17:N17">E18+E19</f>
        <v>0</v>
      </c>
      <c r="F17" s="79">
        <f t="shared" si="3"/>
        <v>0</v>
      </c>
      <c r="G17" s="79">
        <f t="shared" si="3"/>
        <v>150.14</v>
      </c>
      <c r="H17" s="79">
        <f t="shared" si="3"/>
        <v>0</v>
      </c>
      <c r="I17" s="79">
        <f t="shared" si="3"/>
        <v>0</v>
      </c>
      <c r="J17" s="79">
        <f t="shared" si="3"/>
        <v>0</v>
      </c>
      <c r="K17" s="79">
        <f t="shared" si="3"/>
        <v>0</v>
      </c>
      <c r="L17" s="79">
        <f t="shared" si="3"/>
        <v>0</v>
      </c>
      <c r="M17" s="79">
        <f t="shared" si="3"/>
        <v>0</v>
      </c>
      <c r="N17" s="79">
        <f t="shared" si="3"/>
        <v>0</v>
      </c>
      <c r="O17" s="78">
        <f>O18+O19</f>
        <v>0</v>
      </c>
      <c r="P17" s="78">
        <f>P18+P19</f>
        <v>0</v>
      </c>
      <c r="Q17" s="99">
        <f>Q18+Q19</f>
        <v>0</v>
      </c>
    </row>
    <row r="18" spans="1:17" ht="20.25" customHeight="1">
      <c r="A18" s="24" t="s">
        <v>49</v>
      </c>
      <c r="B18" s="77">
        <f>C18+O18</f>
        <v>0</v>
      </c>
      <c r="C18" s="78">
        <f>D18+I18+J18+K18+L18+M18+N18</f>
        <v>0</v>
      </c>
      <c r="D18" s="79">
        <f>E18+F18+G18+H18</f>
        <v>0</v>
      </c>
      <c r="E18" s="91">
        <v>0</v>
      </c>
      <c r="F18" s="91">
        <v>0</v>
      </c>
      <c r="G18" s="91">
        <v>0</v>
      </c>
      <c r="H18" s="70">
        <v>0</v>
      </c>
      <c r="I18" s="70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78">
        <f>P18+Q18</f>
        <v>0</v>
      </c>
      <c r="P18" s="83">
        <v>0</v>
      </c>
      <c r="Q18" s="84">
        <v>0</v>
      </c>
    </row>
    <row r="19" spans="1:17" ht="20.25" customHeight="1" thickBot="1">
      <c r="A19" s="26" t="s">
        <v>50</v>
      </c>
      <c r="B19" s="77">
        <f>C19+O19</f>
        <v>150.14</v>
      </c>
      <c r="C19" s="78">
        <f>D19+I19+J19+K19+L19+M19+N19</f>
        <v>150.14</v>
      </c>
      <c r="D19" s="79">
        <f>E19+F19+G19+H19</f>
        <v>150.14</v>
      </c>
      <c r="E19" s="94">
        <v>0</v>
      </c>
      <c r="F19" s="94">
        <v>0</v>
      </c>
      <c r="G19" s="94">
        <v>150.14</v>
      </c>
      <c r="H19" s="72">
        <v>0</v>
      </c>
      <c r="I19" s="72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88">
        <f>P19+Q19</f>
        <v>0</v>
      </c>
      <c r="P19" s="89">
        <v>0</v>
      </c>
      <c r="Q19" s="90">
        <v>0</v>
      </c>
    </row>
    <row r="20" ht="9" customHeight="1">
      <c r="A20" s="27" t="s">
        <v>4</v>
      </c>
    </row>
  </sheetData>
  <sheetProtection/>
  <mergeCells count="4">
    <mergeCell ref="A6:A7"/>
    <mergeCell ref="O6:Q6"/>
    <mergeCell ref="C6:N6"/>
    <mergeCell ref="B6:B7"/>
  </mergeCells>
  <conditionalFormatting sqref="O17:O18 P17:Q17">
    <cfRule type="cellIs" priority="1" dxfId="0" operator="lessThan" stopIfTrue="1">
      <formula>$P$17+$P17</formula>
    </cfRule>
  </conditionalFormatting>
  <conditionalFormatting sqref="C18:C19">
    <cfRule type="cellIs" priority="2" dxfId="0" operator="lessThan" stopIfTrue="1">
      <formula>$D$17+$I$17+$J$17</formula>
    </cfRule>
  </conditionalFormatting>
  <conditionalFormatting sqref="O19">
    <cfRule type="cellIs" priority="3" dxfId="0" operator="lessThan" stopIfTrue="1">
      <formula>$P$19+$Q$19</formula>
    </cfRule>
  </conditionalFormatting>
  <conditionalFormatting sqref="C14:C16">
    <cfRule type="cellIs" priority="4" dxfId="0" operator="lessThan" stopIfTrue="1">
      <formula>$D$13+$I$13+$J$13</formula>
    </cfRule>
  </conditionalFormatting>
  <conditionalFormatting sqref="O10:O12 P10:Q10">
    <cfRule type="cellIs" priority="5" dxfId="0" operator="lessThan" stopIfTrue="1">
      <formula>$P$10+$Q$10</formula>
    </cfRule>
  </conditionalFormatting>
  <conditionalFormatting sqref="O13:O16 P13:Q13">
    <cfRule type="cellIs" priority="6" dxfId="0" operator="lessThan" stopIfTrue="1">
      <formula>$P$13+$Q$13</formula>
    </cfRule>
  </conditionalFormatting>
  <conditionalFormatting sqref="C11:C12">
    <cfRule type="cellIs" priority="7" dxfId="0" operator="lessThan" stopIfTrue="1">
      <formula>$D$10+$I$10+$J$10</formula>
    </cfRule>
  </conditionalFormatting>
  <conditionalFormatting sqref="B9:C9">
    <cfRule type="cellIs" priority="8" dxfId="0" operator="notEqual" stopIfTrue="1">
      <formula>$C$9+$K$9</formula>
    </cfRule>
  </conditionalFormatting>
  <conditionalFormatting sqref="D9:Q9">
    <cfRule type="cellIs" priority="9" dxfId="0" operator="notEqual" stopIfTrue="1">
      <formula>$E$9+$G$9+$H$9</formula>
    </cfRule>
  </conditionalFormatting>
  <printOptions horizontalCentered="1"/>
  <pageMargins left="0.2362204724409449" right="0.2362204724409449" top="0.31" bottom="0.1968503937007874" header="0.2362204724409449" footer="0.1968503937007874"/>
  <pageSetup fitToHeight="2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1"/>
  <sheetViews>
    <sheetView showGridLines="0" zoomScalePageLayoutView="0" workbookViewId="0" topLeftCell="A1">
      <selection activeCell="A2" sqref="A2"/>
    </sheetView>
  </sheetViews>
  <sheetFormatPr defaultColWidth="9.00390625" defaultRowHeight="12.75"/>
  <sheetData>
    <row r="2" ht="19.5">
      <c r="A2" s="139" t="s">
        <v>60</v>
      </c>
    </row>
    <row r="4" s="138" customFormat="1" ht="19.5">
      <c r="A4" s="132" t="s">
        <v>58</v>
      </c>
    </row>
    <row r="5" s="2" customFormat="1" ht="6" customHeight="1">
      <c r="A5" s="28"/>
    </row>
    <row r="6" spans="1:16" s="2" customFormat="1" ht="18" customHeight="1">
      <c r="A6" s="119" t="s">
        <v>1</v>
      </c>
      <c r="B6" s="119"/>
      <c r="C6" s="120" t="s">
        <v>22</v>
      </c>
      <c r="D6" s="119"/>
      <c r="E6" s="119" t="s">
        <v>0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34" s="2" customFormat="1" ht="57" customHeight="1">
      <c r="A7" s="119"/>
      <c r="B7" s="119"/>
      <c r="C7" s="119"/>
      <c r="D7" s="119"/>
      <c r="E7" s="120" t="s">
        <v>20</v>
      </c>
      <c r="F7" s="119"/>
      <c r="G7" s="119" t="s">
        <v>6</v>
      </c>
      <c r="H7" s="119"/>
      <c r="I7" s="121" t="s">
        <v>7</v>
      </c>
      <c r="J7" s="121"/>
      <c r="K7" s="121" t="s">
        <v>8</v>
      </c>
      <c r="L7" s="121"/>
      <c r="M7" s="121" t="s">
        <v>9</v>
      </c>
      <c r="N7" s="121"/>
      <c r="O7" s="120" t="s">
        <v>21</v>
      </c>
      <c r="P7" s="119"/>
      <c r="Q7" s="29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s="2" customFormat="1" ht="12.75">
      <c r="A8" s="118">
        <v>1</v>
      </c>
      <c r="B8" s="118"/>
      <c r="C8" s="118">
        <v>2</v>
      </c>
      <c r="D8" s="118"/>
      <c r="E8" s="118">
        <v>3</v>
      </c>
      <c r="F8" s="118"/>
      <c r="G8" s="118">
        <v>4</v>
      </c>
      <c r="H8" s="118"/>
      <c r="I8" s="117">
        <v>5</v>
      </c>
      <c r="J8" s="117"/>
      <c r="K8" s="117">
        <v>6</v>
      </c>
      <c r="L8" s="117"/>
      <c r="M8" s="117">
        <v>7</v>
      </c>
      <c r="N8" s="117"/>
      <c r="O8" s="118">
        <v>8</v>
      </c>
      <c r="P8" s="11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2" customFormat="1" ht="39.75" customHeight="1">
      <c r="A9" s="114" t="s">
        <v>51</v>
      </c>
      <c r="B9" s="115"/>
      <c r="C9" s="116">
        <f>E9+O9</f>
        <v>3193641.3099999996</v>
      </c>
      <c r="D9" s="116"/>
      <c r="E9" s="116">
        <f>G9+I9+K9+M9</f>
        <v>1712021.42</v>
      </c>
      <c r="F9" s="116"/>
      <c r="G9" s="113">
        <v>0</v>
      </c>
      <c r="H9" s="113"/>
      <c r="I9" s="113">
        <v>0</v>
      </c>
      <c r="J9" s="113"/>
      <c r="K9" s="113">
        <v>1712021.42</v>
      </c>
      <c r="L9" s="113"/>
      <c r="M9" s="113">
        <v>0</v>
      </c>
      <c r="N9" s="113"/>
      <c r="O9" s="113">
        <v>1481619.89</v>
      </c>
      <c r="P9" s="11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s="2" customFormat="1" ht="39.75" customHeight="1">
      <c r="A10" s="114" t="s">
        <v>52</v>
      </c>
      <c r="B10" s="115"/>
      <c r="C10" s="116">
        <f>E10+O10</f>
        <v>0</v>
      </c>
      <c r="D10" s="116"/>
      <c r="E10" s="116">
        <f>G10+I10+K10+M10</f>
        <v>0</v>
      </c>
      <c r="F10" s="116"/>
      <c r="G10" s="113">
        <v>0</v>
      </c>
      <c r="H10" s="113"/>
      <c r="I10" s="113">
        <v>0</v>
      </c>
      <c r="J10" s="113"/>
      <c r="K10" s="113">
        <v>0</v>
      </c>
      <c r="L10" s="113"/>
      <c r="M10" s="113">
        <v>0</v>
      </c>
      <c r="N10" s="113"/>
      <c r="O10" s="113">
        <v>0</v>
      </c>
      <c r="P10" s="11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2" customFormat="1" ht="27" customHeight="1">
      <c r="A11" s="114" t="s">
        <v>53</v>
      </c>
      <c r="B11" s="115"/>
      <c r="C11" s="116">
        <f>E11+O11</f>
        <v>2720013.59</v>
      </c>
      <c r="D11" s="116"/>
      <c r="E11" s="116">
        <f>G11+I11+K11+M11</f>
        <v>1699733.72</v>
      </c>
      <c r="F11" s="116"/>
      <c r="G11" s="113">
        <v>0</v>
      </c>
      <c r="H11" s="113"/>
      <c r="I11" s="113">
        <v>0</v>
      </c>
      <c r="J11" s="113"/>
      <c r="K11" s="113">
        <v>1699733.72</v>
      </c>
      <c r="L11" s="113"/>
      <c r="M11" s="113">
        <v>0</v>
      </c>
      <c r="N11" s="113"/>
      <c r="O11" s="113">
        <v>1020279.87</v>
      </c>
      <c r="P11" s="11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</sheetData>
  <sheetProtection/>
  <mergeCells count="41">
    <mergeCell ref="A6:B7"/>
    <mergeCell ref="C6:D7"/>
    <mergeCell ref="E6:P6"/>
    <mergeCell ref="E7:F7"/>
    <mergeCell ref="G7:H7"/>
    <mergeCell ref="I7:J7"/>
    <mergeCell ref="K7:L7"/>
    <mergeCell ref="M7:N7"/>
    <mergeCell ref="O7:P7"/>
    <mergeCell ref="A8:B8"/>
    <mergeCell ref="C8:D8"/>
    <mergeCell ref="E8:F8"/>
    <mergeCell ref="G8:H8"/>
    <mergeCell ref="A9:B9"/>
    <mergeCell ref="C9:D9"/>
    <mergeCell ref="E9:F9"/>
    <mergeCell ref="G9:H9"/>
    <mergeCell ref="I10:J10"/>
    <mergeCell ref="K10:L10"/>
    <mergeCell ref="M8:N8"/>
    <mergeCell ref="O8:P8"/>
    <mergeCell ref="I9:J9"/>
    <mergeCell ref="K9:L9"/>
    <mergeCell ref="M9:N9"/>
    <mergeCell ref="O9:P9"/>
    <mergeCell ref="I8:J8"/>
    <mergeCell ref="K8:L8"/>
    <mergeCell ref="A10:B10"/>
    <mergeCell ref="C10:D10"/>
    <mergeCell ref="E10:F10"/>
    <mergeCell ref="G10:H10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</mergeCells>
  <printOptions/>
  <pageMargins left="0.38" right="0.46" top="1" bottom="1" header="0.5" footer="0.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36"/>
  <sheetViews>
    <sheetView showGridLines="0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4.125" style="2" customWidth="1"/>
    <col min="2" max="2" width="21.75390625" style="2" customWidth="1"/>
    <col min="3" max="3" width="16.25390625" style="2" customWidth="1"/>
    <col min="4" max="5" width="14.75390625" style="2" customWidth="1"/>
    <col min="6" max="6" width="21.00390625" style="2" customWidth="1"/>
    <col min="7" max="7" width="15.375" style="2" customWidth="1"/>
    <col min="8" max="9" width="14.75390625" style="2" customWidth="1"/>
    <col min="10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2" ht="18">
      <c r="A2" s="131" t="s">
        <v>60</v>
      </c>
    </row>
    <row r="3" ht="15.75">
      <c r="A3" s="102"/>
    </row>
    <row r="5" spans="1:6" ht="13.5" customHeight="1">
      <c r="A5" s="125" t="s">
        <v>59</v>
      </c>
      <c r="B5" s="125"/>
      <c r="C5" s="125"/>
      <c r="D5" s="125"/>
      <c r="E5" s="125"/>
      <c r="F5" s="125"/>
    </row>
    <row r="6" spans="1:6" ht="12" customHeight="1">
      <c r="A6" s="122" t="s">
        <v>56</v>
      </c>
      <c r="B6" s="122"/>
      <c r="C6" s="122"/>
      <c r="D6" s="122"/>
      <c r="E6" s="122"/>
      <c r="F6" s="122"/>
    </row>
    <row r="7" spans="7:254" s="3" customFormat="1" ht="12.75" customHeight="1">
      <c r="G7" s="65"/>
      <c r="H7" s="41"/>
      <c r="I7" s="41"/>
      <c r="J7" s="41"/>
      <c r="K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3.5" customHeight="1">
      <c r="A8" s="124" t="s">
        <v>25</v>
      </c>
      <c r="B8" s="127" t="s">
        <v>1</v>
      </c>
      <c r="C8" s="129" t="s">
        <v>36</v>
      </c>
      <c r="D8" s="66" t="s">
        <v>26</v>
      </c>
      <c r="E8" s="129" t="s">
        <v>27</v>
      </c>
      <c r="F8" s="66" t="s">
        <v>26</v>
      </c>
      <c r="G8" s="1"/>
      <c r="H8" s="1"/>
      <c r="I8" s="1"/>
      <c r="J8" s="1"/>
      <c r="K8" s="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18.75" customHeight="1">
      <c r="A9" s="126"/>
      <c r="B9" s="128"/>
      <c r="C9" s="130"/>
      <c r="D9" s="67" t="s">
        <v>28</v>
      </c>
      <c r="E9" s="130"/>
      <c r="F9" s="67" t="s">
        <v>28</v>
      </c>
      <c r="G9" s="1"/>
      <c r="H9" s="1"/>
      <c r="I9" s="1"/>
      <c r="J9" s="1"/>
      <c r="K9" s="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56" customFormat="1" ht="9.7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5"/>
      <c r="H10" s="55"/>
      <c r="I10" s="55"/>
      <c r="J10" s="55"/>
      <c r="K10" s="55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</row>
    <row r="11" spans="1:254" ht="24">
      <c r="A11" s="61"/>
      <c r="B11" s="42" t="s">
        <v>29</v>
      </c>
      <c r="C11" s="43"/>
      <c r="D11" s="43"/>
      <c r="E11" s="43"/>
      <c r="F11" s="62"/>
      <c r="G11" s="1"/>
      <c r="H11" s="1"/>
      <c r="I11" s="1"/>
      <c r="J11" s="1"/>
      <c r="K11" s="1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4">
      <c r="A12" s="63">
        <v>1</v>
      </c>
      <c r="B12" s="44" t="s">
        <v>30</v>
      </c>
      <c r="C12" s="45" t="s">
        <v>31</v>
      </c>
      <c r="D12" s="45" t="s">
        <v>31</v>
      </c>
      <c r="E12" s="45"/>
      <c r="F12" s="53"/>
      <c r="G12" s="1"/>
      <c r="H12" s="1"/>
      <c r="I12" s="1"/>
      <c r="J12" s="1"/>
      <c r="K12" s="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4">
      <c r="A13" s="63">
        <v>2</v>
      </c>
      <c r="B13" s="64" t="s">
        <v>32</v>
      </c>
      <c r="C13" s="45"/>
      <c r="D13" s="45"/>
      <c r="E13" s="45"/>
      <c r="F13" s="53"/>
      <c r="G13" s="1"/>
      <c r="H13" s="1"/>
      <c r="I13" s="1"/>
      <c r="J13" s="1"/>
      <c r="K13" s="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12.75">
      <c r="A14" s="100"/>
      <c r="B14" s="101"/>
      <c r="C14" s="38"/>
      <c r="D14" s="38"/>
      <c r="E14" s="38"/>
      <c r="F14" s="39"/>
      <c r="G14" s="1"/>
      <c r="H14" s="1"/>
      <c r="I14" s="1"/>
      <c r="J14" s="1"/>
      <c r="K14" s="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12.75">
      <c r="A15" s="46"/>
      <c r="B15" s="1"/>
      <c r="C15" s="1"/>
      <c r="D15" s="1"/>
      <c r="E15" s="1"/>
      <c r="F15" s="1"/>
      <c r="G15" s="1"/>
      <c r="H15" s="1"/>
      <c r="I15" s="1"/>
      <c r="J15" s="1"/>
      <c r="K15" s="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12.75">
      <c r="A16" s="125" t="s">
        <v>54</v>
      </c>
      <c r="B16" s="125"/>
      <c r="C16" s="125"/>
      <c r="D16" s="125"/>
      <c r="E16" s="125"/>
      <c r="F16" s="125"/>
      <c r="G16" s="125"/>
      <c r="H16" s="125"/>
      <c r="I16" s="125"/>
      <c r="J16" s="1"/>
      <c r="K16" s="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12" customHeight="1">
      <c r="A17" s="123" t="s">
        <v>55</v>
      </c>
      <c r="B17" s="123"/>
      <c r="C17" s="123"/>
      <c r="D17" s="123"/>
      <c r="E17" s="123"/>
      <c r="F17" s="123"/>
      <c r="G17" s="123"/>
      <c r="H17" s="123"/>
      <c r="I17" s="123"/>
      <c r="J17" s="65"/>
      <c r="K17" s="65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18.75" customHeight="1">
      <c r="A18" s="124" t="s">
        <v>25</v>
      </c>
      <c r="B18" s="124" t="s">
        <v>33</v>
      </c>
      <c r="C18" s="124"/>
      <c r="D18" s="124"/>
      <c r="E18" s="124"/>
      <c r="F18" s="124" t="s">
        <v>34</v>
      </c>
      <c r="G18" s="124"/>
      <c r="H18" s="124"/>
      <c r="I18" s="124"/>
      <c r="J18" s="48"/>
      <c r="K18" s="4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ht="46.5" customHeight="1">
      <c r="A19" s="124"/>
      <c r="B19" s="47" t="s">
        <v>35</v>
      </c>
      <c r="C19" s="68" t="s">
        <v>37</v>
      </c>
      <c r="D19" s="68" t="s">
        <v>38</v>
      </c>
      <c r="E19" s="68" t="s">
        <v>39</v>
      </c>
      <c r="F19" s="47" t="s">
        <v>35</v>
      </c>
      <c r="G19" s="68" t="s">
        <v>37</v>
      </c>
      <c r="H19" s="68" t="s">
        <v>38</v>
      </c>
      <c r="I19" s="68" t="s">
        <v>39</v>
      </c>
      <c r="J19" s="4"/>
      <c r="K19" s="49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s="56" customFormat="1" ht="9.75">
      <c r="A20" s="54">
        <v>1</v>
      </c>
      <c r="B20" s="54">
        <v>2</v>
      </c>
      <c r="C20" s="54">
        <v>3</v>
      </c>
      <c r="D20" s="54">
        <v>4</v>
      </c>
      <c r="E20" s="54">
        <v>5</v>
      </c>
      <c r="F20" s="54">
        <v>6</v>
      </c>
      <c r="G20" s="54">
        <v>7</v>
      </c>
      <c r="H20" s="54">
        <v>8</v>
      </c>
      <c r="I20" s="54">
        <v>9</v>
      </c>
      <c r="J20" s="59"/>
      <c r="K20" s="60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</row>
    <row r="21" spans="1:254" s="56" customFormat="1" ht="15" customHeight="1">
      <c r="A21" s="54">
        <v>1</v>
      </c>
      <c r="B21" s="135">
        <v>4295</v>
      </c>
      <c r="C21" s="134">
        <v>38626</v>
      </c>
      <c r="D21" s="134">
        <v>38628</v>
      </c>
      <c r="E21" s="134">
        <v>39721</v>
      </c>
      <c r="F21" s="137">
        <v>0</v>
      </c>
      <c r="G21" s="133"/>
      <c r="H21" s="133"/>
      <c r="I21" s="133"/>
      <c r="J21" s="59"/>
      <c r="K21" s="60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</row>
    <row r="22" spans="1:254" s="56" customFormat="1" ht="15" customHeight="1">
      <c r="A22" s="54">
        <v>2</v>
      </c>
      <c r="B22" s="135">
        <v>4500</v>
      </c>
      <c r="C22" s="134">
        <v>39449</v>
      </c>
      <c r="D22" s="134">
        <v>39538</v>
      </c>
      <c r="E22" s="134">
        <v>39813</v>
      </c>
      <c r="F22" s="137">
        <v>0</v>
      </c>
      <c r="G22" s="133"/>
      <c r="H22" s="133"/>
      <c r="I22" s="133"/>
      <c r="J22" s="59"/>
      <c r="K22" s="60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</row>
    <row r="23" spans="1:254" s="56" customFormat="1" ht="15" customHeight="1">
      <c r="A23" s="54">
        <v>3</v>
      </c>
      <c r="B23" s="135">
        <v>600</v>
      </c>
      <c r="C23" s="134">
        <v>39449</v>
      </c>
      <c r="D23" s="134">
        <v>39813</v>
      </c>
      <c r="E23" s="134">
        <v>39813</v>
      </c>
      <c r="F23" s="137">
        <v>0</v>
      </c>
      <c r="G23" s="133"/>
      <c r="H23" s="133"/>
      <c r="I23" s="133"/>
      <c r="J23" s="59"/>
      <c r="K23" s="60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</row>
    <row r="24" spans="1:254" s="56" customFormat="1" ht="15" customHeight="1">
      <c r="A24" s="54">
        <v>4</v>
      </c>
      <c r="B24" s="135">
        <v>889.38</v>
      </c>
      <c r="C24" s="134">
        <v>39454</v>
      </c>
      <c r="D24" s="134">
        <v>39813</v>
      </c>
      <c r="E24" s="134">
        <v>39813</v>
      </c>
      <c r="F24" s="137">
        <v>0</v>
      </c>
      <c r="G24" s="133"/>
      <c r="H24" s="133"/>
      <c r="I24" s="133"/>
      <c r="J24" s="59"/>
      <c r="K24" s="60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56" customFormat="1" ht="15" customHeight="1">
      <c r="A25" s="54">
        <v>5</v>
      </c>
      <c r="B25" s="135">
        <v>0</v>
      </c>
      <c r="C25" s="133"/>
      <c r="D25" s="133"/>
      <c r="E25" s="133"/>
      <c r="F25" s="135">
        <v>732000</v>
      </c>
      <c r="G25" s="134">
        <v>39535</v>
      </c>
      <c r="H25" s="134">
        <v>39539</v>
      </c>
      <c r="I25" s="134">
        <v>40968</v>
      </c>
      <c r="J25" s="59"/>
      <c r="K25" s="60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</row>
    <row r="26" spans="1:254" s="56" customFormat="1" ht="15" customHeight="1">
      <c r="A26" s="54">
        <v>6</v>
      </c>
      <c r="B26" s="135">
        <v>2196</v>
      </c>
      <c r="C26" s="134">
        <v>39476</v>
      </c>
      <c r="D26" s="134">
        <v>39539</v>
      </c>
      <c r="E26" s="134">
        <v>40572</v>
      </c>
      <c r="F26" s="137">
        <v>0</v>
      </c>
      <c r="G26" s="133"/>
      <c r="H26" s="133"/>
      <c r="I26" s="133"/>
      <c r="J26" s="59"/>
      <c r="K26" s="60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</row>
    <row r="27" spans="1:254" s="56" customFormat="1" ht="15" customHeight="1">
      <c r="A27" s="54">
        <v>7</v>
      </c>
      <c r="B27" s="135">
        <v>219.6</v>
      </c>
      <c r="C27" s="134">
        <v>38991</v>
      </c>
      <c r="D27" s="134">
        <v>38991</v>
      </c>
      <c r="E27" s="134">
        <v>40116</v>
      </c>
      <c r="F27" s="137">
        <v>0</v>
      </c>
      <c r="G27" s="133"/>
      <c r="H27" s="133"/>
      <c r="I27" s="133"/>
      <c r="J27" s="59"/>
      <c r="K27" s="60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</row>
    <row r="28" spans="1:254" s="56" customFormat="1" ht="15" customHeight="1">
      <c r="A28" s="54">
        <v>8</v>
      </c>
      <c r="B28" s="135">
        <v>12071.24</v>
      </c>
      <c r="C28" s="134">
        <v>39092</v>
      </c>
      <c r="D28" s="134">
        <v>39083</v>
      </c>
      <c r="E28" s="134">
        <v>40188</v>
      </c>
      <c r="F28" s="137">
        <v>0</v>
      </c>
      <c r="G28" s="133"/>
      <c r="H28" s="133"/>
      <c r="I28" s="133"/>
      <c r="J28" s="59"/>
      <c r="K28" s="60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</row>
    <row r="29" spans="1:254" s="56" customFormat="1" ht="15" customHeight="1">
      <c r="A29" s="54">
        <v>9</v>
      </c>
      <c r="B29" s="135">
        <v>13323.62</v>
      </c>
      <c r="C29" s="134">
        <v>39417</v>
      </c>
      <c r="D29" s="134">
        <v>39417</v>
      </c>
      <c r="E29" s="134">
        <v>40512</v>
      </c>
      <c r="F29" s="137">
        <v>0</v>
      </c>
      <c r="G29" s="133"/>
      <c r="H29" s="133"/>
      <c r="I29" s="133"/>
      <c r="J29" s="59"/>
      <c r="K29" s="60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</row>
    <row r="30" spans="1:254" s="56" customFormat="1" ht="15" customHeight="1">
      <c r="A30" s="54">
        <v>10</v>
      </c>
      <c r="B30" s="135">
        <v>1708</v>
      </c>
      <c r="C30" s="134">
        <v>37466</v>
      </c>
      <c r="D30" s="134">
        <v>37466</v>
      </c>
      <c r="E30" s="134">
        <v>39658</v>
      </c>
      <c r="F30" s="137">
        <v>0</v>
      </c>
      <c r="G30" s="133"/>
      <c r="H30" s="133"/>
      <c r="I30" s="133"/>
      <c r="J30" s="59"/>
      <c r="K30" s="60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</row>
    <row r="31" spans="1:254" s="56" customFormat="1" ht="15" customHeight="1">
      <c r="A31" s="54">
        <v>11</v>
      </c>
      <c r="B31" s="135">
        <v>2186</v>
      </c>
      <c r="C31" s="134">
        <v>38617</v>
      </c>
      <c r="D31" s="134">
        <v>38625</v>
      </c>
      <c r="E31" s="134">
        <v>39721</v>
      </c>
      <c r="F31" s="137">
        <v>0</v>
      </c>
      <c r="G31" s="133"/>
      <c r="H31" s="133"/>
      <c r="I31" s="133"/>
      <c r="J31" s="59"/>
      <c r="K31" s="60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</row>
    <row r="32" spans="1:254" s="56" customFormat="1" ht="15" customHeight="1">
      <c r="A32" s="54">
        <v>12</v>
      </c>
      <c r="B32" s="135">
        <v>9108</v>
      </c>
      <c r="C32" s="134">
        <v>39488</v>
      </c>
      <c r="D32" s="134">
        <v>39488</v>
      </c>
      <c r="E32" s="134">
        <v>39823</v>
      </c>
      <c r="F32" s="137">
        <v>0</v>
      </c>
      <c r="G32" s="133"/>
      <c r="H32" s="133"/>
      <c r="I32" s="133"/>
      <c r="J32" s="59"/>
      <c r="K32" s="60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</row>
    <row r="33" spans="1:254" ht="15" customHeight="1">
      <c r="A33" s="54">
        <v>13</v>
      </c>
      <c r="B33" s="136">
        <v>1464</v>
      </c>
      <c r="C33" s="134">
        <v>39415</v>
      </c>
      <c r="D33" s="134">
        <v>39478</v>
      </c>
      <c r="E33" s="134">
        <v>39813</v>
      </c>
      <c r="F33" s="137">
        <v>0</v>
      </c>
      <c r="G33" s="50"/>
      <c r="H33" s="50"/>
      <c r="I33" s="50"/>
      <c r="J33" s="4"/>
      <c r="K33" s="40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34" ht="15" customHeight="1">
      <c r="A34" s="51">
        <v>14</v>
      </c>
      <c r="B34" s="136">
        <v>690</v>
      </c>
      <c r="C34" s="134">
        <v>39342</v>
      </c>
      <c r="D34" s="134">
        <v>39342</v>
      </c>
      <c r="E34" s="134">
        <v>39616</v>
      </c>
      <c r="F34" s="137">
        <v>0</v>
      </c>
      <c r="G34" s="133"/>
      <c r="H34" s="50"/>
      <c r="I34" s="50"/>
      <c r="J34" s="40"/>
      <c r="K34" s="40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4.25" customHeight="1">
      <c r="A35" s="52"/>
      <c r="B35" s="38"/>
      <c r="C35" s="38"/>
      <c r="D35" s="38"/>
      <c r="E35" s="38"/>
      <c r="F35" s="39"/>
      <c r="G35" s="40"/>
      <c r="H35" s="40"/>
      <c r="I35" s="40"/>
      <c r="J35" s="40"/>
      <c r="K35" s="40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9:31" ht="12.75">
      <c r="S36" s="32"/>
      <c r="T36" s="32"/>
      <c r="U36" s="32"/>
      <c r="V36" s="32"/>
      <c r="W36" s="32"/>
      <c r="X36" s="32"/>
      <c r="Z36" s="32"/>
      <c r="AA36" s="32"/>
      <c r="AB36" s="32"/>
      <c r="AC36" s="32"/>
      <c r="AD36" s="32"/>
      <c r="AE36" s="32"/>
    </row>
  </sheetData>
  <sheetProtection/>
  <mergeCells count="11">
    <mergeCell ref="A5:F5"/>
    <mergeCell ref="A16:I16"/>
    <mergeCell ref="A8:A9"/>
    <mergeCell ref="B8:B9"/>
    <mergeCell ref="C8:C9"/>
    <mergeCell ref="E8:E9"/>
    <mergeCell ref="A6:F6"/>
    <mergeCell ref="A17:I17"/>
    <mergeCell ref="B18:E18"/>
    <mergeCell ref="F18:I18"/>
    <mergeCell ref="A18:A19"/>
  </mergeCells>
  <printOptions horizontalCentered="1"/>
  <pageMargins left="0.35" right="0.37" top="0.44" bottom="0.1968503937007874" header="0.2362204724409449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Jolanta Włodarek</cp:lastModifiedBy>
  <cp:lastPrinted>2008-04-25T08:14:05Z</cp:lastPrinted>
  <dcterms:created xsi:type="dcterms:W3CDTF">2006-03-03T12:18:14Z</dcterms:created>
  <dcterms:modified xsi:type="dcterms:W3CDTF">2008-07-31T06:26:37Z</dcterms:modified>
  <cp:category/>
  <cp:version/>
  <cp:contentType/>
  <cp:contentStatus/>
</cp:coreProperties>
</file>