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zał. Nr 1" sheetId="1" r:id="rId1"/>
  </sheets>
  <definedNames>
    <definedName name="_xlnm._FilterDatabase" localSheetId="0" hidden="1">'zał. Nr 1'!$A$5:$U$92</definedName>
    <definedName name="_xlnm.Print_Area" localSheetId="0">'zał. Nr 1'!$A$1:$W$106</definedName>
  </definedNames>
  <calcPr calcId="125725"/>
</workbook>
</file>

<file path=xl/calcChain.xml><?xml version="1.0" encoding="utf-8"?>
<calcChain xmlns="http://schemas.openxmlformats.org/spreadsheetml/2006/main">
  <c r="D104" i="1"/>
  <c r="M86" l="1"/>
  <c r="D102" l="1"/>
  <c r="D101"/>
  <c r="D100"/>
  <c r="D99"/>
  <c r="D98" l="1"/>
</calcChain>
</file>

<file path=xl/sharedStrings.xml><?xml version="1.0" encoding="utf-8"?>
<sst xmlns="http://schemas.openxmlformats.org/spreadsheetml/2006/main" count="1315" uniqueCount="412">
  <si>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</si>
  <si>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</si>
  <si>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</si>
  <si>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</si>
  <si>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</si>
  <si>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</si>
  <si>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</si>
  <si>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</si>
  <si>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</si>
  <si>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</si>
  <si>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</si>
  <si>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suma:</t>
  </si>
  <si>
    <t>C11</t>
  </si>
  <si>
    <t>Adres</t>
  </si>
  <si>
    <t>NIP</t>
  </si>
  <si>
    <t>REGON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</si>
  <si>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</si>
  <si>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</si>
  <si>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</si>
  <si>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</si>
  <si>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</si>
  <si>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</si>
  <si>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</si>
  <si>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</si>
  <si>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</si>
  <si>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</si>
  <si>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</si>
  <si>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</si>
  <si>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</si>
  <si>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</si>
  <si>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</si>
  <si>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t>MWh w okresie trwania umowy</t>
  </si>
  <si>
    <t>Obecny Nabywca</t>
  </si>
  <si>
    <t xml:space="preserve">Płatnik </t>
  </si>
  <si>
    <t>G11</t>
  </si>
  <si>
    <t>Częstotliwość rozliczeń</t>
  </si>
  <si>
    <t>1 mc</t>
  </si>
  <si>
    <t>Tabela 1. Wykaz PPE</t>
  </si>
  <si>
    <t>Kościuszki</t>
  </si>
  <si>
    <t>Tabela 2. Szacowane zużycie energii w MWh wg grup taryfowych</t>
  </si>
  <si>
    <t>Suma zużycia</t>
  </si>
  <si>
    <t>Gmina Ustronie Morskie, ul. Rolna 2, 78-111 Ustronie Morskie</t>
  </si>
  <si>
    <t>Gminny Ośrodek Kultury, ul. Nadbrzeżna 20, 78-111 Ustronie Morskie</t>
  </si>
  <si>
    <t>Gminny Ośrodek Sportu i Rekreacji, ul. Polna 3, 78-111 Ustronie Morskie</t>
  </si>
  <si>
    <t>Przedszkole w Ustroniu Morskim, ul. Wojska Polskiego 8a, 78-111 Ustronie Morskie</t>
  </si>
  <si>
    <t>Szkoła Podstawowa w Ustroniu Morskim, ul. Wojska Polskiego 8, 78-111 Ustronie Morskie</t>
  </si>
  <si>
    <t>Gminna Energia Ustronie Morskie Sp. z o.o., ul. Rolna 2, 78-111 Ustronie Morskie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</si>
  <si>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</si>
  <si>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</si>
  <si>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</si>
  <si>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</si>
  <si>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</si>
  <si>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</si>
  <si>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</si>
  <si>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</si>
  <si>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</si>
  <si>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</si>
  <si>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</si>
  <si>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</si>
  <si>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</si>
  <si>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</si>
  <si>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</si>
  <si>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</si>
  <si>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</si>
  <si>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</si>
  <si>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</si>
  <si>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</si>
  <si>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</si>
  <si>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</si>
  <si>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</si>
  <si>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</si>
  <si>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</si>
  <si>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</si>
  <si>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</si>
  <si>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</si>
  <si>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</si>
  <si>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</si>
  <si>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</si>
  <si>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</si>
  <si>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</si>
  <si>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</si>
  <si>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</si>
  <si>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</si>
  <si>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</si>
  <si>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</si>
  <si>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</si>
  <si>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</si>
  <si>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</si>
  <si>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</si>
  <si>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</si>
  <si>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</si>
  <si>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</si>
  <si>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</si>
  <si>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</si>
  <si>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</si>
  <si>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</si>
  <si>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</si>
  <si>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</si>
  <si>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</si>
  <si>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</si>
  <si>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Hurtownia</t>
  </si>
  <si>
    <t>Kołobrzeska</t>
  </si>
  <si>
    <t>78-111</t>
  </si>
  <si>
    <t>Ustronie Morskie</t>
  </si>
  <si>
    <t>Chrobrego</t>
  </si>
  <si>
    <t>Urząd Gminy  US - Os.Zdrow.</t>
  </si>
  <si>
    <t>Osiedlowa</t>
  </si>
  <si>
    <t>Urząd Gminy US - Straż poz</t>
  </si>
  <si>
    <t>Geodetów</t>
  </si>
  <si>
    <t>-</t>
  </si>
  <si>
    <t>U.G.Ustronie M.-R-Remiza</t>
  </si>
  <si>
    <t>Kukinia</t>
  </si>
  <si>
    <t>U. G. Ustronie M. - R-Remiza</t>
  </si>
  <si>
    <t>Rusowo</t>
  </si>
  <si>
    <t>Biuro</t>
  </si>
  <si>
    <t>Rolna</t>
  </si>
  <si>
    <t xml:space="preserve">Klatka Schodowa </t>
  </si>
  <si>
    <t>Urząd Gminy Ustronie M.</t>
  </si>
  <si>
    <t>Administracja</t>
  </si>
  <si>
    <t>2e</t>
  </si>
  <si>
    <t>Obwód Administracyjny TG1</t>
  </si>
  <si>
    <t>Klatka Schodowa TG-2</t>
  </si>
  <si>
    <t>480037550106333910</t>
  </si>
  <si>
    <t>480037550106449704</t>
  </si>
  <si>
    <t>480037550106449300</t>
  </si>
  <si>
    <t>480037550106812745</t>
  </si>
  <si>
    <t>480037550106810018</t>
  </si>
  <si>
    <t>480037550107621077</t>
  </si>
  <si>
    <t>480037550106449195</t>
  </si>
  <si>
    <t>480037550106894082</t>
  </si>
  <si>
    <t>480037550108327965</t>
  </si>
  <si>
    <t>480037550108397582</t>
  </si>
  <si>
    <t>480037550108402333</t>
  </si>
  <si>
    <t>2 mc</t>
  </si>
  <si>
    <t>Gmina Ustronie Morskie</t>
  </si>
  <si>
    <t>ul. Rolna 2, 78-111 Ustronie Morskie</t>
  </si>
  <si>
    <t>Gminny Ośrodek - Biblioteka</t>
  </si>
  <si>
    <t>GOK - Ustronie Morskie</t>
  </si>
  <si>
    <t>Nadbrzeżna</t>
  </si>
  <si>
    <t>GOK - Klub Rol.</t>
  </si>
  <si>
    <t>PGRN Ustronie Morskie-Klub</t>
  </si>
  <si>
    <t>Gwizd</t>
  </si>
  <si>
    <t>Świetlica Koła Gosp. W.</t>
  </si>
  <si>
    <t>Świetlica</t>
  </si>
  <si>
    <t>Kukinka</t>
  </si>
  <si>
    <t>PL0037550106809917</t>
  </si>
  <si>
    <t>480037550106492544</t>
  </si>
  <si>
    <t>480037550106492443</t>
  </si>
  <si>
    <t>480037550108124770</t>
  </si>
  <si>
    <t>480037550108086172</t>
  </si>
  <si>
    <t>480037550108147608</t>
  </si>
  <si>
    <t>Gminny Ośrodek Kultury</t>
  </si>
  <si>
    <t>ul. Nadbrzeżna 20, 78-111 Ustronie Morskie</t>
  </si>
  <si>
    <t>001014560</t>
  </si>
  <si>
    <t>Euroboisko</t>
  </si>
  <si>
    <t>Polna</t>
  </si>
  <si>
    <t>Cmentarz</t>
  </si>
  <si>
    <t>Wiejska</t>
  </si>
  <si>
    <t>dz. 431</t>
  </si>
  <si>
    <t>Zespół Boisk ORLIK</t>
  </si>
  <si>
    <t>Wojska Polskiego</t>
  </si>
  <si>
    <t>353/1,2</t>
  </si>
  <si>
    <t>Stadion</t>
  </si>
  <si>
    <t>Kontener Sanitarny</t>
  </si>
  <si>
    <t>Sianożęty, Promenada</t>
  </si>
  <si>
    <t>dz. 322/1</t>
  </si>
  <si>
    <t>Sianożęty, Północna</t>
  </si>
  <si>
    <t>Okrzei</t>
  </si>
  <si>
    <t>2E</t>
  </si>
  <si>
    <t>Punkt Obsługi Plaży</t>
  </si>
  <si>
    <t>dz. 322/1/1</t>
  </si>
  <si>
    <t>Rybacka, Promenada</t>
  </si>
  <si>
    <t>Sianożęty, Sztormowa</t>
  </si>
  <si>
    <t>Kontener Ratowniczy</t>
  </si>
  <si>
    <t>Sianożęty, Plażowa</t>
  </si>
  <si>
    <t>27A</t>
  </si>
  <si>
    <t>Punkt Obsługi Plaży-Muszla</t>
  </si>
  <si>
    <t xml:space="preserve">Sianożęty, Okrzei Park </t>
  </si>
  <si>
    <t>Sianożęty, Ku Morzu</t>
  </si>
  <si>
    <t>Molo Sianożęty</t>
  </si>
  <si>
    <t>Sianożęty</t>
  </si>
  <si>
    <t>Oświetlenie Uliczne</t>
  </si>
  <si>
    <t>Oświetlenie drogowe Malechowska</t>
  </si>
  <si>
    <t xml:space="preserve">Sianożęty, Malechowska </t>
  </si>
  <si>
    <t>Oświetlenie drogowe Gwizd</t>
  </si>
  <si>
    <t>Oświetlenie drogowe</t>
  </si>
  <si>
    <t>Oświelenie drogi Kołobrzeska</t>
  </si>
  <si>
    <t>Szkoła Podstawowa</t>
  </si>
  <si>
    <t>Oświelenie drogi Wczasowa</t>
  </si>
  <si>
    <t>Sianożęty, Wczasowa</t>
  </si>
  <si>
    <t>78-111 </t>
  </si>
  <si>
    <t>Graniczna</t>
  </si>
  <si>
    <t>Oświetlenie Molo-rybacka</t>
  </si>
  <si>
    <t>Oświetlenie ulicy Sianożęty, Ku Morzu</t>
  </si>
  <si>
    <t xml:space="preserve">Hydrofornia Kukinia </t>
  </si>
  <si>
    <t>Oświetlenie Sianożęty Malechowska</t>
  </si>
  <si>
    <t>Oświetlenie skrzyżowanie Kołobrzeska</t>
  </si>
  <si>
    <t>Sianożęty, Kołobrzeska</t>
  </si>
  <si>
    <t>Oświetlenie Malechowska</t>
  </si>
  <si>
    <t>Oświetlenie chodnika Wiejska</t>
  </si>
  <si>
    <t>Oświetlenie ulicy Kołobrzeska ośw. Ulic</t>
  </si>
  <si>
    <t>Oświetlenie Promenada</t>
  </si>
  <si>
    <t>Promenada Rybacka</t>
  </si>
  <si>
    <t>Punkt Obsł. Plaży</t>
  </si>
  <si>
    <t xml:space="preserve">Oświetlenie uliczne </t>
  </si>
  <si>
    <t>Górna</t>
  </si>
  <si>
    <t>222/296</t>
  </si>
  <si>
    <t>Promenada,b.chrobrego</t>
  </si>
  <si>
    <t>Promenada</t>
  </si>
  <si>
    <t xml:space="preserve">Oświetlenie Ul.Turystyczna </t>
  </si>
  <si>
    <t>Dz. 574/3</t>
  </si>
  <si>
    <t>Dz.227/2</t>
  </si>
  <si>
    <t>70 Dz.228, 232/1, 232/2</t>
  </si>
  <si>
    <t>dz.244,73/2</t>
  </si>
  <si>
    <t>Wieniatowo Osiedle-Klonowa -Polna</t>
  </si>
  <si>
    <t>dz.33, 35/5</t>
  </si>
  <si>
    <t>Bagicz-Leśniczówka</t>
  </si>
  <si>
    <t>dz.7/14,7/17</t>
  </si>
  <si>
    <t>Centrum Sportowo -Rekreacyjne Helios</t>
  </si>
  <si>
    <t>3 380/1</t>
  </si>
  <si>
    <t>Rusowo 250</t>
  </si>
  <si>
    <t>dz.205/1,250/3</t>
  </si>
  <si>
    <t>Rusowo 158</t>
  </si>
  <si>
    <t>158/1 ,255</t>
  </si>
  <si>
    <t>Rusowo 232</t>
  </si>
  <si>
    <t>232/1</t>
  </si>
  <si>
    <t>Kukinia Wieś</t>
  </si>
  <si>
    <t>dz. 235/10</t>
  </si>
  <si>
    <t>230/2</t>
  </si>
  <si>
    <t>Olszyna</t>
  </si>
  <si>
    <t>512/15</t>
  </si>
  <si>
    <t>136/6</t>
  </si>
  <si>
    <t>480037550000172864</t>
  </si>
  <si>
    <t>480037550106450310</t>
  </si>
  <si>
    <t>480037550108170038</t>
  </si>
  <si>
    <t>480037550106816785</t>
  </si>
  <si>
    <t>480037550106498507</t>
  </si>
  <si>
    <t>480037550106659363</t>
  </si>
  <si>
    <t>480037550106901661</t>
  </si>
  <si>
    <t>480037550107510236</t>
  </si>
  <si>
    <t>480037550106450411</t>
  </si>
  <si>
    <t>480037550106450714</t>
  </si>
  <si>
    <t>480037550106659161</t>
  </si>
  <si>
    <t>480037550106450209</t>
  </si>
  <si>
    <t>480037550107754554</t>
  </si>
  <si>
    <t>480037550108509841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</si>
  <si>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</si>
  <si>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</si>
  <si>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</si>
  <si>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</si>
  <si>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</si>
  <si>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</si>
  <si>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480037550106810220</t>
  </si>
  <si>
    <t>480037550108765778</t>
  </si>
  <si>
    <t>480037550106505476</t>
  </si>
  <si>
    <t>480037550106816381</t>
  </si>
  <si>
    <t>480037550106594392</t>
  </si>
  <si>
    <t>480037550106593988</t>
  </si>
  <si>
    <t>480037550106594190</t>
  </si>
  <si>
    <t>480037550106594089</t>
  </si>
  <si>
    <t>480037550106594291</t>
  </si>
  <si>
    <t>480037550107182153</t>
  </si>
  <si>
    <t>480037550106594493</t>
  </si>
  <si>
    <t>480037550107835285</t>
  </si>
  <si>
    <t>480037550107059386</t>
  </si>
  <si>
    <t>480037550107853675</t>
  </si>
  <si>
    <t>480037550106449401</t>
  </si>
  <si>
    <t>480037550000148507</t>
  </si>
  <si>
    <t>PL0037550000199704</t>
  </si>
  <si>
    <t>PL0037550000199901</t>
  </si>
  <si>
    <t>PL0037550000277509</t>
  </si>
  <si>
    <t>PL0037550000313000</t>
  </si>
  <si>
    <t>PL0037550000315007</t>
  </si>
  <si>
    <t>PL0037550000326603</t>
  </si>
  <si>
    <t>PL0037550000329110</t>
  </si>
  <si>
    <t>PL0037550000485905</t>
  </si>
  <si>
    <t>PL0037550000485801</t>
  </si>
  <si>
    <t>PL0037550000485708</t>
  </si>
  <si>
    <t>PL0037550000603806</t>
  </si>
  <si>
    <t>PL0037550000626606</t>
  </si>
  <si>
    <t>PL0037550000627801</t>
  </si>
  <si>
    <t>PL0037550000643905</t>
  </si>
  <si>
    <t>C22a</t>
  </si>
  <si>
    <t>C12a</t>
  </si>
  <si>
    <t>C12b</t>
  </si>
  <si>
    <t>B23</t>
  </si>
  <si>
    <t>Do 230-harmonogram</t>
  </si>
  <si>
    <t>C12B</t>
  </si>
  <si>
    <t>Gminny Ośrodek Sportu i Rekreacji</t>
  </si>
  <si>
    <t>ul. Polna 3, 78-111 Ustronie Morskie</t>
  </si>
  <si>
    <t>Przedszkole</t>
  </si>
  <si>
    <t>8a</t>
  </si>
  <si>
    <t>PL0037550106817189</t>
  </si>
  <si>
    <t>Przedszkole w Ustroniu Morskim</t>
  </si>
  <si>
    <t>ul. Wojska Polskiego 8a, 78-111 Ustronie Morskie</t>
  </si>
  <si>
    <t>Zespół Szkół w U. Morskim</t>
  </si>
  <si>
    <t>480037550106442832</t>
  </si>
  <si>
    <t>480037550107493664</t>
  </si>
  <si>
    <t>480037550106816684</t>
  </si>
  <si>
    <t>Szkoła Podstawowa w Ustroniu Morskim</t>
  </si>
  <si>
    <t>ul. Wojska Polskiego 8, 78-111 Ustronie Morskie</t>
  </si>
  <si>
    <t>Wysypisko Śmieci</t>
  </si>
  <si>
    <t>480037550106812947</t>
  </si>
  <si>
    <t>Gminna Energia Ustronie Morskie Sp. z o.o.</t>
  </si>
  <si>
    <r>
      <t xml:space="preserve">Przedmiotem zamówienia jest Zakup Energii Elektrycznej do obiektów </t>
    </r>
    <r>
      <rPr>
        <sz val="12"/>
        <color indexed="8"/>
        <rFont val="Arial"/>
        <family val="2"/>
        <charset val="238"/>
      </rPr>
      <t>wyszczególnionych w poniższych tabelach.</t>
    </r>
  </si>
  <si>
    <r>
      <t xml:space="preserve">Załącznik </t>
    </r>
    <r>
      <rPr>
        <i/>
        <sz val="9"/>
        <color rgb="FFFF0000"/>
        <rFont val="Czcionka tekstu podstawowego"/>
        <charset val="238"/>
      </rPr>
      <t xml:space="preserve">- </t>
    </r>
    <r>
      <rPr>
        <i/>
        <sz val="9"/>
        <rFont val="Czcionka tekstu podstawowego"/>
        <charset val="238"/>
      </rPr>
      <t xml:space="preserve">zestawienie obiektów objętych przedmiotem zamówienia </t>
    </r>
    <r>
      <rPr>
        <i/>
        <sz val="9"/>
        <color rgb="FFFF0000"/>
        <rFont val="Czcionka tekstu podstawowego"/>
        <charset val="238"/>
      </rPr>
      <t xml:space="preserve">  </t>
    </r>
    <r>
      <rPr>
        <i/>
        <sz val="9"/>
        <color theme="1"/>
        <rFont val="Czcionka tekstu podstawowego"/>
        <charset val="238"/>
      </rPr>
      <t xml:space="preserve">       
(Załącznik nr </t>
    </r>
    <r>
      <rPr>
        <i/>
        <sz val="9"/>
        <rFont val="Czcionka tekstu podstawowego"/>
        <charset val="238"/>
      </rPr>
      <t>1a</t>
    </r>
    <r>
      <rPr>
        <i/>
        <sz val="9"/>
        <color theme="1"/>
        <rFont val="Czcionka tekstu podstawowego"/>
        <charset val="238"/>
      </rPr>
      <t xml:space="preserve"> do umowy)</t>
    </r>
  </si>
  <si>
    <t xml:space="preserve">Nabywca </t>
  </si>
  <si>
    <t>14.</t>
  </si>
  <si>
    <t>15.</t>
  </si>
  <si>
    <t>16.</t>
  </si>
  <si>
    <t>17.</t>
  </si>
  <si>
    <t>18.</t>
  </si>
  <si>
    <t>84, 92/1</t>
  </si>
  <si>
    <t>Kwiatowa</t>
  </si>
  <si>
    <t>173/11, 175/8</t>
  </si>
  <si>
    <t>PL00375500001035502</t>
  </si>
  <si>
    <t>PL0037550001035606</t>
  </si>
  <si>
    <t>nowe PPE</t>
  </si>
  <si>
    <t>590243855034176387</t>
  </si>
  <si>
    <t>590243855033809262</t>
  </si>
  <si>
    <t>590243855033891731</t>
  </si>
  <si>
    <t>590243855033878992</t>
  </si>
  <si>
    <t>590243855034232366</t>
  </si>
  <si>
    <t>Kontener Sanitarny molo Sianożęty</t>
  </si>
  <si>
    <t>590243855034040718</t>
  </si>
  <si>
    <t>Kontener Sanitarny promenada</t>
  </si>
  <si>
    <t>590243855034067388</t>
  </si>
  <si>
    <t>590243855034174284</t>
  </si>
  <si>
    <t>590243855033943911</t>
  </si>
  <si>
    <t>590243855034143228</t>
  </si>
  <si>
    <t>590243855034226457</t>
  </si>
  <si>
    <t>590243855034164186</t>
  </si>
  <si>
    <t>590243855033894442</t>
  </si>
  <si>
    <t>590243855034190062</t>
  </si>
  <si>
    <t>590243855033916403</t>
  </si>
  <si>
    <t>590243855034191908</t>
  </si>
  <si>
    <t>590243855034162298</t>
  </si>
  <si>
    <t>590243855034232878</t>
  </si>
  <si>
    <t>590243855034232861</t>
  </si>
  <si>
    <t>590243855034198303</t>
  </si>
  <si>
    <t>590243855033904226</t>
  </si>
  <si>
    <t>590243855034197917</t>
  </si>
  <si>
    <t>590243855034006288</t>
  </si>
  <si>
    <t>590243855033932113</t>
  </si>
  <si>
    <t>590243855034182937</t>
  </si>
  <si>
    <t>590243855034248671</t>
  </si>
  <si>
    <t>590243855033886805</t>
  </si>
  <si>
    <t>590243855034061225</t>
  </si>
  <si>
    <t>590243855034185280</t>
  </si>
  <si>
    <t>590243855034129871</t>
  </si>
  <si>
    <t>590243855034135032</t>
  </si>
  <si>
    <t>590243855034012432</t>
  </si>
  <si>
    <t>590243855034109149</t>
  </si>
  <si>
    <t>590243855033821646</t>
  </si>
  <si>
    <t>590243855033901577</t>
  </si>
  <si>
    <t>590243855034276797</t>
  </si>
  <si>
    <t>590243855034271181</t>
  </si>
  <si>
    <t>590243855034285515</t>
  </si>
  <si>
    <t>590243855034281982</t>
  </si>
  <si>
    <t>590243855034280183</t>
  </si>
  <si>
    <t>590243855034295873</t>
  </si>
  <si>
    <t>590243855034287946</t>
  </si>
  <si>
    <t>590243855034326041</t>
  </si>
  <si>
    <t>590243855034328588</t>
  </si>
  <si>
    <t>590243855034323330</t>
  </si>
  <si>
    <t>590243855034315595</t>
  </si>
  <si>
    <t>Szalet parking</t>
  </si>
  <si>
    <t>Woj.. Polskiego</t>
  </si>
  <si>
    <t>590243855040204302</t>
  </si>
  <si>
    <t>590243855034263421</t>
  </si>
  <si>
    <t>590243855033901669</t>
  </si>
  <si>
    <t xml:space="preserve">PL0037550108816603 </t>
  </si>
  <si>
    <t>590243855034320766</t>
  </si>
  <si>
    <t>590243855034316622</t>
  </si>
  <si>
    <t>590243855034324184</t>
  </si>
  <si>
    <t>590243855041519238</t>
  </si>
  <si>
    <t>590243855041519108</t>
  </si>
  <si>
    <t>590243855034054715</t>
  </si>
  <si>
    <t>590243855034264480</t>
  </si>
  <si>
    <t>590243855034067609</t>
  </si>
  <si>
    <t>590243855033815461</t>
  </si>
  <si>
    <t>590243855034181015</t>
  </si>
  <si>
    <t>590243855034003355</t>
  </si>
  <si>
    <t>590243855034110985</t>
  </si>
  <si>
    <t>5902438550033986680</t>
  </si>
  <si>
    <t>590243855033872808</t>
  </si>
  <si>
    <t>590243855034319562</t>
  </si>
  <si>
    <t>590243855034114662</t>
  </si>
  <si>
    <t>590243855034251381</t>
  </si>
  <si>
    <t>590243855034250995</t>
  </si>
  <si>
    <t>590243855034093738</t>
  </si>
  <si>
    <t>590243855034239365</t>
  </si>
  <si>
    <t>590243855034091789</t>
  </si>
  <si>
    <t>590243855034016621</t>
  </si>
  <si>
    <t>590243855034091505</t>
  </si>
  <si>
    <t>590243855034065506</t>
  </si>
  <si>
    <t>590243855034119605</t>
  </si>
  <si>
    <t>Nabywca w okresie 
od 01.01.2022 r. do 31.12.2022 r.</t>
  </si>
  <si>
    <t>Odbiorca/Płatnik w okresie 
od 01.01.2022 r. do 31.12.2022 r.</t>
  </si>
  <si>
    <t>Sprzedawca energi</t>
  </si>
  <si>
    <t>Energa Obrót S.A.</t>
  </si>
  <si>
    <t>K</t>
  </si>
  <si>
    <t>Szacowane zużycie energii [MWh] w okresie
od 01.01.2022  r.
do 31.12.2022 r.</t>
  </si>
  <si>
    <t>Łączne szacunkowe zapotrzebowanie na energię elektryczną na potrzeby obiektów wymienionych w Tabeli 1 w okresie od 01.01.2022 r. Do 31.12.2022 r. wynosi 1 319 477 kWh.</t>
  </si>
  <si>
    <t>590243855033901478</t>
  </si>
  <si>
    <t>73.</t>
  </si>
  <si>
    <t>74.</t>
  </si>
  <si>
    <t>75.</t>
  </si>
  <si>
    <t>Poniższa tabela przedstawia obiekty objęte przedmiotem zamówienia na okres 01.01.2022r. - 31.12.2022r.</t>
  </si>
  <si>
    <t>K - umowa kompleksowa</t>
  </si>
  <si>
    <t>Komentarze: 
1.  W tabeli 1 wymienione zostały wszystkie punkty poboru energii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31.12.2021 roku.   
4.  Planowany termin wejścia w życie nowych umów zakupu energii elektrycznej to: 1 stycznia 2022 r. dla wszystkich punktów poboru energii wymienionych w tabeli 1 w pozycjach 1-75. 
5.  Szacunkowe poziomy zużycia energii elektrycznej na rok 2022 oparte są na rzeczywistym historycznym poborze energii elektrycznej z 2020 i 2021 roku. 
6.  Częstotliwość rozliczeń stosowana przez OSD jest przedstawiona w powyższych tabelach dla każdego PPE.  
7.  Zamawiający przedstawia szacunkowe zapotrzebowanie na energię elektryczną na okres: 1 stycznia 2022 – 31 grudnia 2022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</t>
  </si>
  <si>
    <t>Obiekt Ratowniczy</t>
  </si>
</sst>
</file>

<file path=xl/styles.xml><?xml version="1.0" encoding="utf-8"?>
<styleSheet xmlns="http://schemas.openxmlformats.org/spreadsheetml/2006/main">
  <numFmts count="4">
    <numFmt numFmtId="164" formatCode="[$-415]General"/>
    <numFmt numFmtId="165" formatCode="#,##0.000"/>
    <numFmt numFmtId="166" formatCode="0.000"/>
    <numFmt numFmtId="167" formatCode="#,##0.0000"/>
  </numFmts>
  <fonts count="4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7.5"/>
      <color theme="1"/>
      <name val="Calibri"/>
      <family val="2"/>
      <scheme val="minor"/>
    </font>
    <font>
      <sz val="7.5"/>
      <name val="Calibri"/>
      <family val="2"/>
      <charset val="238"/>
    </font>
    <font>
      <sz val="7.5"/>
      <color theme="1"/>
      <name val="Czcionka tekstu podstawowego"/>
      <family val="2"/>
      <charset val="238"/>
    </font>
    <font>
      <sz val="7.5"/>
      <color rgb="FF000000"/>
      <name val="Calibri"/>
      <family val="2"/>
    </font>
    <font>
      <sz val="7.5"/>
      <color theme="1"/>
      <name val="Calibri"/>
      <family val="2"/>
      <charset val="238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name val="Calibri"/>
      <family val="2"/>
    </font>
    <font>
      <sz val="7.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9"/>
      <color rgb="FFC00000"/>
      <name val="Calibri"/>
      <family val="2"/>
      <scheme val="minor"/>
    </font>
    <font>
      <b/>
      <sz val="8"/>
      <color theme="1"/>
      <name val="Czcionka tekstu podstawowego"/>
      <charset val="238"/>
    </font>
    <font>
      <i/>
      <sz val="9"/>
      <color rgb="FFFF0000"/>
      <name val="Czcionka tekstu podstawowego"/>
      <charset val="238"/>
    </font>
    <font>
      <i/>
      <sz val="9"/>
      <name val="Czcionka tekstu podstawowego"/>
      <charset val="238"/>
    </font>
    <font>
      <sz val="7.5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7" fillId="0" borderId="0" applyBorder="0" applyProtection="0"/>
  </cellStyleXfs>
  <cellXfs count="1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9" fontId="28" fillId="0" borderId="3" xfId="3" quotePrefix="1" applyNumberFormat="1" applyFont="1" applyFill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33" fillId="0" borderId="3" xfId="3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164" fontId="37" fillId="0" borderId="4" xfId="3" applyFont="1" applyBorder="1" applyAlignment="1">
      <alignment horizontal="center" vertical="center"/>
    </xf>
    <xf numFmtId="164" fontId="33" fillId="0" borderId="4" xfId="3" applyFont="1" applyBorder="1" applyAlignment="1">
      <alignment horizontal="left" vertical="center"/>
    </xf>
    <xf numFmtId="49" fontId="38" fillId="0" borderId="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49" fontId="34" fillId="0" borderId="3" xfId="3" quotePrefix="1" applyNumberFormat="1" applyFont="1" applyFill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49" fontId="30" fillId="0" borderId="9" xfId="0" quotePrefix="1" applyNumberFormat="1" applyFont="1" applyBorder="1" applyAlignment="1">
      <alignment horizontal="center" vertical="center"/>
    </xf>
    <xf numFmtId="49" fontId="30" fillId="0" borderId="6" xfId="0" quotePrefix="1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164" fontId="37" fillId="6" borderId="4" xfId="3" applyFont="1" applyFill="1" applyBorder="1" applyAlignment="1">
      <alignment horizontal="center" vertical="center"/>
    </xf>
    <xf numFmtId="0" fontId="36" fillId="6" borderId="5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7" fillId="0" borderId="11" xfId="3" applyFont="1" applyBorder="1" applyAlignment="1">
      <alignment horizontal="center" vertical="center"/>
    </xf>
    <xf numFmtId="164" fontId="37" fillId="0" borderId="3" xfId="3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0" fillId="7" borderId="3" xfId="0" applyFont="1" applyFill="1" applyBorder="1" applyAlignment="1">
      <alignment horizontal="center" vertical="center" wrapText="1"/>
    </xf>
    <xf numFmtId="49" fontId="20" fillId="7" borderId="3" xfId="0" applyNumberFormat="1" applyFont="1" applyFill="1" applyBorder="1" applyAlignment="1">
      <alignment horizontal="center" vertical="center" wrapText="1"/>
    </xf>
    <xf numFmtId="14" fontId="6" fillId="7" borderId="3" xfId="0" applyNumberFormat="1" applyFont="1" applyFill="1" applyBorder="1" applyAlignment="1">
      <alignment horizontal="center" vertical="center" wrapText="1"/>
    </xf>
    <xf numFmtId="164" fontId="28" fillId="7" borderId="3" xfId="3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164" fontId="31" fillId="7" borderId="3" xfId="3" applyFont="1" applyFill="1" applyBorder="1" applyAlignment="1">
      <alignment horizontal="center" vertical="center" wrapText="1"/>
    </xf>
    <xf numFmtId="164" fontId="33" fillId="7" borderId="3" xfId="3" applyFont="1" applyFill="1" applyBorder="1" applyAlignment="1">
      <alignment horizontal="center" vertical="center"/>
    </xf>
    <xf numFmtId="164" fontId="33" fillId="7" borderId="6" xfId="3" applyFont="1" applyFill="1" applyBorder="1" applyAlignment="1">
      <alignment horizontal="center" vertical="center"/>
    </xf>
    <xf numFmtId="14" fontId="39" fillId="7" borderId="3" xfId="0" applyNumberFormat="1" applyFont="1" applyFill="1" applyBorder="1" applyAlignment="1">
      <alignment horizontal="center" vertical="center" wrapText="1"/>
    </xf>
    <xf numFmtId="164" fontId="34" fillId="7" borderId="3" xfId="3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49" fontId="39" fillId="7" borderId="6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/>
    </xf>
    <xf numFmtId="164" fontId="31" fillId="8" borderId="3" xfId="3" applyFont="1" applyFill="1" applyBorder="1" applyAlignment="1">
      <alignment horizontal="center" vertical="center" wrapText="1"/>
    </xf>
    <xf numFmtId="166" fontId="30" fillId="6" borderId="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33" fillId="0" borderId="0" xfId="3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164" fontId="31" fillId="7" borderId="0" xfId="3" applyFont="1" applyFill="1" applyBorder="1" applyAlignment="1">
      <alignment horizontal="center" vertical="center" wrapText="1"/>
    </xf>
    <xf numFmtId="164" fontId="33" fillId="7" borderId="0" xfId="3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7" fillId="6" borderId="3" xfId="0" applyFont="1" applyFill="1" applyBorder="1" applyAlignment="1">
      <alignment horizontal="center" vertical="center"/>
    </xf>
    <xf numFmtId="166" fontId="44" fillId="6" borderId="3" xfId="0" applyNumberFormat="1" applyFont="1" applyFill="1" applyBorder="1" applyAlignment="1">
      <alignment horizontal="center" vertical="center"/>
    </xf>
    <xf numFmtId="0" fontId="44" fillId="6" borderId="3" xfId="0" applyNumberFormat="1" applyFont="1" applyFill="1" applyBorder="1" applyAlignment="1">
      <alignment horizontal="center" vertical="center"/>
    </xf>
    <xf numFmtId="164" fontId="37" fillId="6" borderId="3" xfId="3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center" vertical="center"/>
    </xf>
    <xf numFmtId="49" fontId="35" fillId="6" borderId="3" xfId="0" applyNumberFormat="1" applyFont="1" applyFill="1" applyBorder="1" applyAlignment="1">
      <alignment horizontal="center" vertical="center"/>
    </xf>
    <xf numFmtId="49" fontId="44" fillId="6" borderId="6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/>
    </xf>
    <xf numFmtId="49" fontId="38" fillId="6" borderId="3" xfId="0" applyNumberFormat="1" applyFont="1" applyFill="1" applyBorder="1" applyAlignment="1">
      <alignment horizontal="center"/>
    </xf>
    <xf numFmtId="49" fontId="38" fillId="0" borderId="3" xfId="0" applyNumberFormat="1" applyFont="1" applyFill="1" applyBorder="1" applyAlignment="1">
      <alignment horizontal="center"/>
    </xf>
    <xf numFmtId="49" fontId="35" fillId="0" borderId="3" xfId="0" applyNumberFormat="1" applyFont="1" applyFill="1" applyBorder="1" applyAlignment="1">
      <alignment horizontal="center"/>
    </xf>
    <xf numFmtId="164" fontId="37" fillId="0" borderId="3" xfId="3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49" fontId="44" fillId="0" borderId="6" xfId="0" applyNumberFormat="1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/>
    </xf>
    <xf numFmtId="164" fontId="37" fillId="0" borderId="3" xfId="3" applyFont="1" applyFill="1" applyBorder="1" applyAlignment="1">
      <alignment horizontal="center" vertical="center"/>
    </xf>
    <xf numFmtId="0" fontId="44" fillId="0" borderId="3" xfId="0" applyNumberFormat="1" applyFont="1" applyFill="1" applyBorder="1" applyAlignment="1">
      <alignment horizontal="center" vertical="center"/>
    </xf>
    <xf numFmtId="49" fontId="45" fillId="0" borderId="6" xfId="0" applyNumberFormat="1" applyFont="1" applyBorder="1" applyAlignment="1">
      <alignment horizontal="center" vertical="center"/>
    </xf>
    <xf numFmtId="49" fontId="46" fillId="0" borderId="6" xfId="0" applyNumberFormat="1" applyFont="1" applyBorder="1" applyAlignment="1">
      <alignment horizontal="center" vertical="center"/>
    </xf>
    <xf numFmtId="49" fontId="45" fillId="0" borderId="9" xfId="0" quotePrefix="1" applyNumberFormat="1" applyFont="1" applyBorder="1" applyAlignment="1">
      <alignment horizontal="center" vertical="center"/>
    </xf>
    <xf numFmtId="49" fontId="45" fillId="0" borderId="6" xfId="0" quotePrefix="1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45" fillId="0" borderId="3" xfId="0" applyNumberFormat="1" applyFont="1" applyBorder="1" applyAlignment="1">
      <alignment horizontal="center"/>
    </xf>
    <xf numFmtId="49" fontId="46" fillId="0" borderId="3" xfId="0" applyNumberFormat="1" applyFont="1" applyBorder="1" applyAlignment="1">
      <alignment horizontal="center" vertical="center"/>
    </xf>
    <xf numFmtId="0" fontId="38" fillId="6" borderId="3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wrapText="1"/>
    </xf>
    <xf numFmtId="166" fontId="15" fillId="0" borderId="8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166" fontId="15" fillId="0" borderId="3" xfId="0" applyNumberFormat="1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 2" xfId="1"/>
    <cellStyle name="Procentowy" xfId="2" builtinId="5"/>
  </cellStyles>
  <dxfs count="0"/>
  <tableStyles count="0" defaultTableStyle="TableStyleMedium2" defaultPivotStyle="PivotStyleLight16"/>
  <colors>
    <mruColors>
      <color rgb="FFE1EEF5"/>
      <color rgb="FFFFFF99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tabSelected="1" zoomScale="40" zoomScaleNormal="40" zoomScaleSheetLayoutView="100" zoomScalePageLayoutView="60" workbookViewId="0">
      <selection sqref="A1:S1"/>
    </sheetView>
  </sheetViews>
  <sheetFormatPr defaultRowHeight="14.25" outlineLevelCol="1"/>
  <cols>
    <col min="1" max="1" width="3.375" style="7" customWidth="1"/>
    <col min="2" max="2" width="46.125" style="7" bestFit="1" customWidth="1"/>
    <col min="3" max="3" width="22.875" style="7" customWidth="1"/>
    <col min="4" max="4" width="26.5" style="21" bestFit="1" customWidth="1"/>
    <col min="5" max="5" width="12.375" style="7" customWidth="1"/>
    <col min="6" max="6" width="8.75" style="22" customWidth="1"/>
    <col min="7" max="7" width="11.75" style="7" bestFit="1" customWidth="1"/>
    <col min="8" max="8" width="16" style="7" bestFit="1" customWidth="1"/>
    <col min="9" max="9" width="15.625" style="7" customWidth="1"/>
    <col min="10" max="10" width="16.625" style="7" customWidth="1"/>
    <col min="11" max="11" width="11.125" style="7" bestFit="1" customWidth="1"/>
    <col min="12" max="12" width="4.875" style="7" customWidth="1"/>
    <col min="13" max="13" width="12.375" style="7" customWidth="1"/>
    <col min="14" max="15" width="11" style="7" customWidth="1"/>
    <col min="16" max="16" width="5.375" style="7" customWidth="1"/>
    <col min="17" max="17" width="12.875" style="7" bestFit="1" customWidth="1"/>
    <col min="18" max="18" width="26.5" style="7" customWidth="1"/>
    <col min="19" max="19" width="30.25" style="7" customWidth="1"/>
    <col min="20" max="20" width="15.75" style="7" customWidth="1" outlineLevel="1"/>
    <col min="21" max="21" width="9.625" style="7" customWidth="1" outlineLevel="1"/>
    <col min="22" max="22" width="27.375" style="2" customWidth="1" outlineLevel="1"/>
    <col min="23" max="23" width="25.75" style="7" customWidth="1"/>
    <col min="24" max="16384" width="9" style="7"/>
  </cols>
  <sheetData>
    <row r="1" spans="1:23" s="6" customFormat="1" ht="39.950000000000003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8" t="s">
        <v>305</v>
      </c>
      <c r="U1" s="158"/>
    </row>
    <row r="2" spans="1:23" s="6" customFormat="1" ht="30" customHeight="1">
      <c r="A2" s="156" t="s">
        <v>304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V2" s="2"/>
    </row>
    <row r="3" spans="1:23" s="6" customFormat="1" ht="26.85" customHeight="1">
      <c r="A3" s="156" t="s">
        <v>408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V3" s="2"/>
    </row>
    <row r="4" spans="1:23" ht="30" customHeight="1">
      <c r="A4" s="157" t="s">
        <v>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7"/>
    </row>
    <row r="5" spans="1:23" ht="25.15" customHeight="1">
      <c r="A5" s="151" t="s">
        <v>0</v>
      </c>
      <c r="B5" s="151" t="s">
        <v>32</v>
      </c>
      <c r="C5" s="151" t="s">
        <v>29</v>
      </c>
      <c r="D5" s="151" t="s">
        <v>1</v>
      </c>
      <c r="E5" s="151" t="s">
        <v>2</v>
      </c>
      <c r="F5" s="151" t="s">
        <v>3</v>
      </c>
      <c r="G5" s="151" t="s">
        <v>4</v>
      </c>
      <c r="H5" s="151" t="s">
        <v>5</v>
      </c>
      <c r="I5" s="152" t="s">
        <v>317</v>
      </c>
      <c r="J5" s="151" t="s">
        <v>6</v>
      </c>
      <c r="K5" s="151" t="s">
        <v>7</v>
      </c>
      <c r="L5" s="151" t="s">
        <v>8</v>
      </c>
      <c r="M5" s="151" t="s">
        <v>402</v>
      </c>
      <c r="N5" s="151" t="s">
        <v>35</v>
      </c>
      <c r="O5" s="151" t="s">
        <v>9</v>
      </c>
      <c r="P5" s="151" t="s">
        <v>10</v>
      </c>
      <c r="Q5" s="151" t="s">
        <v>399</v>
      </c>
      <c r="R5" s="150" t="s">
        <v>397</v>
      </c>
      <c r="S5" s="150"/>
      <c r="T5" s="150"/>
      <c r="U5" s="150"/>
      <c r="V5" s="154" t="s">
        <v>398</v>
      </c>
      <c r="W5" s="154"/>
    </row>
    <row r="6" spans="1:23" ht="25.15" customHeight="1">
      <c r="A6" s="151"/>
      <c r="B6" s="151"/>
      <c r="C6" s="151"/>
      <c r="D6" s="151"/>
      <c r="E6" s="151"/>
      <c r="F6" s="151"/>
      <c r="G6" s="151"/>
      <c r="H6" s="151"/>
      <c r="I6" s="153"/>
      <c r="J6" s="151"/>
      <c r="K6" s="151"/>
      <c r="L6" s="151"/>
      <c r="M6" s="151"/>
      <c r="N6" s="151"/>
      <c r="O6" s="151"/>
      <c r="P6" s="151"/>
      <c r="Q6" s="151"/>
      <c r="R6" s="80" t="s">
        <v>33</v>
      </c>
      <c r="S6" s="80" t="s">
        <v>13</v>
      </c>
      <c r="T6" s="81" t="s">
        <v>15</v>
      </c>
      <c r="U6" s="80" t="s">
        <v>14</v>
      </c>
      <c r="V6" s="93" t="s">
        <v>306</v>
      </c>
      <c r="W6" s="93" t="s">
        <v>13</v>
      </c>
    </row>
    <row r="7" spans="1:23" s="18" customFormat="1" ht="12">
      <c r="A7" s="46"/>
      <c r="B7" s="134" t="s">
        <v>41</v>
      </c>
      <c r="C7" s="134"/>
      <c r="D7" s="134"/>
      <c r="E7" s="134"/>
      <c r="F7" s="134"/>
      <c r="G7" s="134"/>
      <c r="H7" s="5"/>
      <c r="I7" s="5"/>
      <c r="J7" s="5"/>
      <c r="K7" s="47"/>
      <c r="L7" s="5"/>
      <c r="M7" s="5"/>
      <c r="N7" s="48"/>
      <c r="O7" s="48"/>
      <c r="P7" s="46"/>
      <c r="Q7" s="49" t="s">
        <v>400</v>
      </c>
      <c r="R7" s="82"/>
      <c r="S7" s="83"/>
      <c r="T7" s="84"/>
      <c r="U7" s="85"/>
      <c r="V7" s="94"/>
      <c r="W7" s="94"/>
    </row>
    <row r="8" spans="1:23" s="42" customFormat="1" ht="11.25">
      <c r="A8" s="41" t="s">
        <v>16</v>
      </c>
      <c r="B8" s="50" t="s">
        <v>41</v>
      </c>
      <c r="C8" s="51" t="s">
        <v>100</v>
      </c>
      <c r="D8" s="52" t="s">
        <v>101</v>
      </c>
      <c r="E8" s="51">
        <v>13</v>
      </c>
      <c r="F8" s="51" t="s">
        <v>102</v>
      </c>
      <c r="G8" s="51" t="s">
        <v>103</v>
      </c>
      <c r="H8" s="129" t="s">
        <v>122</v>
      </c>
      <c r="I8" s="130" t="s">
        <v>386</v>
      </c>
      <c r="J8" s="133">
        <v>30246393</v>
      </c>
      <c r="K8" s="54" t="s">
        <v>12</v>
      </c>
      <c r="L8" s="51">
        <v>15</v>
      </c>
      <c r="M8" s="77">
        <v>41.418999999999997</v>
      </c>
      <c r="N8" s="55" t="s">
        <v>133</v>
      </c>
      <c r="O8" s="41"/>
      <c r="P8" s="56" t="s">
        <v>401</v>
      </c>
      <c r="Q8" s="49" t="s">
        <v>400</v>
      </c>
      <c r="R8" s="86" t="s">
        <v>134</v>
      </c>
      <c r="S8" s="86" t="s">
        <v>135</v>
      </c>
      <c r="T8" s="87">
        <v>6711801453</v>
      </c>
      <c r="U8" s="88">
        <v>330920512</v>
      </c>
      <c r="V8" s="95" t="s">
        <v>134</v>
      </c>
      <c r="W8" s="95" t="s">
        <v>135</v>
      </c>
    </row>
    <row r="9" spans="1:23" s="42" customFormat="1" ht="11.25">
      <c r="A9" s="41" t="s">
        <v>17</v>
      </c>
      <c r="B9" s="50" t="s">
        <v>41</v>
      </c>
      <c r="C9" s="51" t="s">
        <v>105</v>
      </c>
      <c r="D9" s="52" t="s">
        <v>106</v>
      </c>
      <c r="E9" s="51">
        <v>2</v>
      </c>
      <c r="F9" s="51" t="s">
        <v>102</v>
      </c>
      <c r="G9" s="51" t="s">
        <v>103</v>
      </c>
      <c r="H9" s="129" t="s">
        <v>123</v>
      </c>
      <c r="I9" s="130" t="s">
        <v>387</v>
      </c>
      <c r="J9" s="133">
        <v>56382679</v>
      </c>
      <c r="K9" s="54" t="s">
        <v>12</v>
      </c>
      <c r="L9" s="51">
        <v>42</v>
      </c>
      <c r="M9" s="77">
        <v>42.5</v>
      </c>
      <c r="N9" s="55" t="s">
        <v>133</v>
      </c>
      <c r="O9" s="41"/>
      <c r="P9" s="56" t="s">
        <v>401</v>
      </c>
      <c r="Q9" s="49" t="s">
        <v>400</v>
      </c>
      <c r="R9" s="86" t="s">
        <v>134</v>
      </c>
      <c r="S9" s="86" t="s">
        <v>135</v>
      </c>
      <c r="T9" s="87">
        <v>6711801453</v>
      </c>
      <c r="U9" s="88">
        <v>330920512</v>
      </c>
      <c r="V9" s="95" t="s">
        <v>134</v>
      </c>
      <c r="W9" s="95" t="s">
        <v>135</v>
      </c>
    </row>
    <row r="10" spans="1:23" s="42" customFormat="1" ht="11.25">
      <c r="A10" s="41" t="s">
        <v>18</v>
      </c>
      <c r="B10" s="50" t="s">
        <v>41</v>
      </c>
      <c r="C10" s="51" t="s">
        <v>107</v>
      </c>
      <c r="D10" s="52" t="s">
        <v>108</v>
      </c>
      <c r="E10" s="51" t="s">
        <v>109</v>
      </c>
      <c r="F10" s="51" t="s">
        <v>102</v>
      </c>
      <c r="G10" s="51" t="s">
        <v>103</v>
      </c>
      <c r="H10" s="129" t="s">
        <v>124</v>
      </c>
      <c r="I10" s="130" t="s">
        <v>388</v>
      </c>
      <c r="J10" s="133">
        <v>30074025</v>
      </c>
      <c r="K10" s="54" t="s">
        <v>12</v>
      </c>
      <c r="L10" s="51">
        <v>10</v>
      </c>
      <c r="M10" s="77">
        <v>2.3660000000000001</v>
      </c>
      <c r="N10" s="55" t="s">
        <v>133</v>
      </c>
      <c r="O10" s="41"/>
      <c r="P10" s="56" t="s">
        <v>401</v>
      </c>
      <c r="Q10" s="49" t="s">
        <v>400</v>
      </c>
      <c r="R10" s="86" t="s">
        <v>134</v>
      </c>
      <c r="S10" s="86" t="s">
        <v>135</v>
      </c>
      <c r="T10" s="87">
        <v>6711801453</v>
      </c>
      <c r="U10" s="88">
        <v>330920512</v>
      </c>
      <c r="V10" s="95" t="s">
        <v>134</v>
      </c>
      <c r="W10" s="95" t="s">
        <v>135</v>
      </c>
    </row>
    <row r="11" spans="1:23" s="42" customFormat="1" ht="11.25">
      <c r="A11" s="41" t="s">
        <v>19</v>
      </c>
      <c r="B11" s="50" t="s">
        <v>41</v>
      </c>
      <c r="C11" s="51" t="s">
        <v>110</v>
      </c>
      <c r="D11" s="52" t="s">
        <v>111</v>
      </c>
      <c r="E11" s="51" t="s">
        <v>109</v>
      </c>
      <c r="F11" s="51" t="s">
        <v>102</v>
      </c>
      <c r="G11" s="51" t="s">
        <v>103</v>
      </c>
      <c r="H11" s="129" t="s">
        <v>125</v>
      </c>
      <c r="I11" s="130" t="s">
        <v>389</v>
      </c>
      <c r="J11" s="133">
        <v>30246475</v>
      </c>
      <c r="K11" s="54" t="s">
        <v>12</v>
      </c>
      <c r="L11" s="51">
        <v>7</v>
      </c>
      <c r="M11" s="77">
        <v>4.8079999999999998</v>
      </c>
      <c r="N11" s="55" t="s">
        <v>133</v>
      </c>
      <c r="O11" s="41"/>
      <c r="P11" s="56" t="s">
        <v>401</v>
      </c>
      <c r="Q11" s="49" t="s">
        <v>400</v>
      </c>
      <c r="R11" s="86" t="s">
        <v>134</v>
      </c>
      <c r="S11" s="86" t="s">
        <v>135</v>
      </c>
      <c r="T11" s="87">
        <v>6711801453</v>
      </c>
      <c r="U11" s="88">
        <v>330920512</v>
      </c>
      <c r="V11" s="95" t="s">
        <v>134</v>
      </c>
      <c r="W11" s="95" t="s">
        <v>135</v>
      </c>
    </row>
    <row r="12" spans="1:23" s="42" customFormat="1" ht="11.25">
      <c r="A12" s="41" t="s">
        <v>20</v>
      </c>
      <c r="B12" s="50" t="s">
        <v>41</v>
      </c>
      <c r="C12" s="51" t="s">
        <v>112</v>
      </c>
      <c r="D12" s="52" t="s">
        <v>113</v>
      </c>
      <c r="E12" s="51" t="s">
        <v>109</v>
      </c>
      <c r="F12" s="51" t="s">
        <v>102</v>
      </c>
      <c r="G12" s="51" t="s">
        <v>103</v>
      </c>
      <c r="H12" s="129" t="s">
        <v>126</v>
      </c>
      <c r="I12" s="131" t="s">
        <v>390</v>
      </c>
      <c r="J12" s="133">
        <v>30083416</v>
      </c>
      <c r="K12" s="54" t="s">
        <v>12</v>
      </c>
      <c r="L12" s="51">
        <v>8</v>
      </c>
      <c r="M12" s="77">
        <v>18.5</v>
      </c>
      <c r="N12" s="55" t="s">
        <v>133</v>
      </c>
      <c r="O12" s="41"/>
      <c r="P12" s="56" t="s">
        <v>401</v>
      </c>
      <c r="Q12" s="49" t="s">
        <v>400</v>
      </c>
      <c r="R12" s="86" t="s">
        <v>134</v>
      </c>
      <c r="S12" s="86" t="s">
        <v>135</v>
      </c>
      <c r="T12" s="87">
        <v>6711801453</v>
      </c>
      <c r="U12" s="88">
        <v>330920512</v>
      </c>
      <c r="V12" s="95" t="s">
        <v>134</v>
      </c>
      <c r="W12" s="95" t="s">
        <v>135</v>
      </c>
    </row>
    <row r="13" spans="1:23" s="42" customFormat="1" ht="11.25">
      <c r="A13" s="41" t="s">
        <v>21</v>
      </c>
      <c r="B13" s="50" t="s">
        <v>41</v>
      </c>
      <c r="C13" s="51" t="s">
        <v>114</v>
      </c>
      <c r="D13" s="52" t="s">
        <v>115</v>
      </c>
      <c r="E13" s="51">
        <v>2</v>
      </c>
      <c r="F13" s="51" t="s">
        <v>102</v>
      </c>
      <c r="G13" s="51" t="s">
        <v>103</v>
      </c>
      <c r="H13" s="129" t="s">
        <v>127</v>
      </c>
      <c r="I13" s="130" t="s">
        <v>391</v>
      </c>
      <c r="J13" s="133">
        <v>30036028</v>
      </c>
      <c r="K13" s="54" t="s">
        <v>12</v>
      </c>
      <c r="L13" s="51">
        <v>30</v>
      </c>
      <c r="M13" s="77">
        <v>51.356999999999999</v>
      </c>
      <c r="N13" s="55" t="s">
        <v>133</v>
      </c>
      <c r="O13" s="41"/>
      <c r="P13" s="56" t="s">
        <v>401</v>
      </c>
      <c r="Q13" s="49" t="s">
        <v>400</v>
      </c>
      <c r="R13" s="86" t="s">
        <v>134</v>
      </c>
      <c r="S13" s="86" t="s">
        <v>135</v>
      </c>
      <c r="T13" s="87">
        <v>6711801453</v>
      </c>
      <c r="U13" s="88">
        <v>330920512</v>
      </c>
      <c r="V13" s="95" t="s">
        <v>134</v>
      </c>
      <c r="W13" s="95" t="s">
        <v>135</v>
      </c>
    </row>
    <row r="14" spans="1:23" s="42" customFormat="1" ht="11.25">
      <c r="A14" s="41" t="s">
        <v>22</v>
      </c>
      <c r="B14" s="50" t="s">
        <v>41</v>
      </c>
      <c r="C14" s="51" t="s">
        <v>116</v>
      </c>
      <c r="D14" s="52" t="s">
        <v>38</v>
      </c>
      <c r="E14" s="51">
        <v>20</v>
      </c>
      <c r="F14" s="51" t="s">
        <v>102</v>
      </c>
      <c r="G14" s="51" t="s">
        <v>103</v>
      </c>
      <c r="H14" s="129" t="s">
        <v>128</v>
      </c>
      <c r="I14" s="130" t="s">
        <v>392</v>
      </c>
      <c r="J14" s="133">
        <v>96682178</v>
      </c>
      <c r="K14" s="54" t="s">
        <v>34</v>
      </c>
      <c r="L14" s="51">
        <v>6</v>
      </c>
      <c r="M14" s="77">
        <v>0.214</v>
      </c>
      <c r="N14" s="55" t="s">
        <v>133</v>
      </c>
      <c r="O14" s="41"/>
      <c r="P14" s="56" t="s">
        <v>401</v>
      </c>
      <c r="Q14" s="49" t="s">
        <v>400</v>
      </c>
      <c r="R14" s="86" t="s">
        <v>134</v>
      </c>
      <c r="S14" s="86" t="s">
        <v>135</v>
      </c>
      <c r="T14" s="87">
        <v>6711801453</v>
      </c>
      <c r="U14" s="88">
        <v>330920512</v>
      </c>
      <c r="V14" s="95" t="s">
        <v>134</v>
      </c>
      <c r="W14" s="95" t="s">
        <v>135</v>
      </c>
    </row>
    <row r="15" spans="1:23" s="42" customFormat="1" ht="11.25">
      <c r="A15" s="41" t="s">
        <v>23</v>
      </c>
      <c r="B15" s="50" t="s">
        <v>41</v>
      </c>
      <c r="C15" s="51" t="s">
        <v>117</v>
      </c>
      <c r="D15" s="52" t="s">
        <v>104</v>
      </c>
      <c r="E15" s="51">
        <v>75</v>
      </c>
      <c r="F15" s="51" t="s">
        <v>102</v>
      </c>
      <c r="G15" s="51" t="s">
        <v>103</v>
      </c>
      <c r="H15" s="129" t="s">
        <v>129</v>
      </c>
      <c r="I15" s="130" t="s">
        <v>393</v>
      </c>
      <c r="J15" s="133">
        <v>30232266</v>
      </c>
      <c r="K15" s="54" t="s">
        <v>12</v>
      </c>
      <c r="L15" s="51">
        <v>6</v>
      </c>
      <c r="M15" s="77">
        <v>0.17899999999999999</v>
      </c>
      <c r="N15" s="55" t="s">
        <v>133</v>
      </c>
      <c r="O15" s="41"/>
      <c r="P15" s="56" t="s">
        <v>401</v>
      </c>
      <c r="Q15" s="49" t="s">
        <v>400</v>
      </c>
      <c r="R15" s="86" t="s">
        <v>134</v>
      </c>
      <c r="S15" s="86" t="s">
        <v>135</v>
      </c>
      <c r="T15" s="87">
        <v>6711801453</v>
      </c>
      <c r="U15" s="88">
        <v>330920512</v>
      </c>
      <c r="V15" s="95" t="s">
        <v>134</v>
      </c>
      <c r="W15" s="95" t="s">
        <v>135</v>
      </c>
    </row>
    <row r="16" spans="1:23" s="42" customFormat="1" ht="11.25">
      <c r="A16" s="41" t="s">
        <v>24</v>
      </c>
      <c r="B16" s="50" t="s">
        <v>41</v>
      </c>
      <c r="C16" s="51" t="s">
        <v>118</v>
      </c>
      <c r="D16" s="52" t="s">
        <v>106</v>
      </c>
      <c r="E16" s="51" t="s">
        <v>119</v>
      </c>
      <c r="F16" s="51" t="s">
        <v>102</v>
      </c>
      <c r="G16" s="51" t="s">
        <v>103</v>
      </c>
      <c r="H16" s="129" t="s">
        <v>130</v>
      </c>
      <c r="I16" s="130" t="s">
        <v>394</v>
      </c>
      <c r="J16" s="133">
        <v>94493366</v>
      </c>
      <c r="K16" s="54" t="s">
        <v>34</v>
      </c>
      <c r="L16" s="51">
        <v>12.5</v>
      </c>
      <c r="M16" s="77">
        <v>0.56599999999999995</v>
      </c>
      <c r="N16" s="55" t="s">
        <v>133</v>
      </c>
      <c r="O16" s="41"/>
      <c r="P16" s="56" t="s">
        <v>401</v>
      </c>
      <c r="Q16" s="49" t="s">
        <v>400</v>
      </c>
      <c r="R16" s="86" t="s">
        <v>134</v>
      </c>
      <c r="S16" s="86" t="s">
        <v>135</v>
      </c>
      <c r="T16" s="87">
        <v>6711801453</v>
      </c>
      <c r="U16" s="88">
        <v>330920512</v>
      </c>
      <c r="V16" s="95" t="s">
        <v>134</v>
      </c>
      <c r="W16" s="95" t="s">
        <v>135</v>
      </c>
    </row>
    <row r="17" spans="1:23" s="42" customFormat="1" ht="11.25">
      <c r="A17" s="41" t="s">
        <v>25</v>
      </c>
      <c r="B17" s="50" t="s">
        <v>41</v>
      </c>
      <c r="C17" s="51" t="s">
        <v>120</v>
      </c>
      <c r="D17" s="52" t="s">
        <v>113</v>
      </c>
      <c r="E17" s="51">
        <v>30</v>
      </c>
      <c r="F17" s="51" t="s">
        <v>102</v>
      </c>
      <c r="G17" s="51" t="s">
        <v>103</v>
      </c>
      <c r="H17" s="129" t="s">
        <v>131</v>
      </c>
      <c r="I17" s="130" t="s">
        <v>395</v>
      </c>
      <c r="J17" s="133">
        <v>96682009</v>
      </c>
      <c r="K17" s="54" t="s">
        <v>34</v>
      </c>
      <c r="L17" s="51">
        <v>4</v>
      </c>
      <c r="M17" s="77">
        <v>0.20699999999999999</v>
      </c>
      <c r="N17" s="55" t="s">
        <v>133</v>
      </c>
      <c r="O17" s="41"/>
      <c r="P17" s="56" t="s">
        <v>401</v>
      </c>
      <c r="Q17" s="49" t="s">
        <v>400</v>
      </c>
      <c r="R17" s="86" t="s">
        <v>134</v>
      </c>
      <c r="S17" s="86" t="s">
        <v>135</v>
      </c>
      <c r="T17" s="87">
        <v>6711801453</v>
      </c>
      <c r="U17" s="88">
        <v>330920512</v>
      </c>
      <c r="V17" s="95" t="s">
        <v>134</v>
      </c>
      <c r="W17" s="95" t="s">
        <v>135</v>
      </c>
    </row>
    <row r="18" spans="1:23" s="42" customFormat="1" ht="11.25">
      <c r="A18" s="41" t="s">
        <v>26</v>
      </c>
      <c r="B18" s="50" t="s">
        <v>41</v>
      </c>
      <c r="C18" s="51" t="s">
        <v>121</v>
      </c>
      <c r="D18" s="52" t="s">
        <v>113</v>
      </c>
      <c r="E18" s="51">
        <v>30</v>
      </c>
      <c r="F18" s="51" t="s">
        <v>102</v>
      </c>
      <c r="G18" s="51" t="s">
        <v>103</v>
      </c>
      <c r="H18" s="129" t="s">
        <v>132</v>
      </c>
      <c r="I18" s="130" t="s">
        <v>396</v>
      </c>
      <c r="J18" s="133">
        <v>95834938</v>
      </c>
      <c r="K18" s="54" t="s">
        <v>34</v>
      </c>
      <c r="L18" s="51">
        <v>7</v>
      </c>
      <c r="M18" s="77">
        <v>4.5999999999999999E-2</v>
      </c>
      <c r="N18" s="55" t="s">
        <v>133</v>
      </c>
      <c r="O18" s="41"/>
      <c r="P18" s="56" t="s">
        <v>401</v>
      </c>
      <c r="Q18" s="49" t="s">
        <v>400</v>
      </c>
      <c r="R18" s="86" t="s">
        <v>134</v>
      </c>
      <c r="S18" s="86" t="s">
        <v>135</v>
      </c>
      <c r="T18" s="87">
        <v>6711801453</v>
      </c>
      <c r="U18" s="88">
        <v>330920512</v>
      </c>
      <c r="V18" s="95" t="s">
        <v>134</v>
      </c>
      <c r="W18" s="95" t="s">
        <v>135</v>
      </c>
    </row>
    <row r="19" spans="1:23" s="18" customFormat="1" ht="17.25" customHeight="1">
      <c r="A19" s="58"/>
      <c r="B19" s="134" t="s">
        <v>42</v>
      </c>
      <c r="C19" s="134"/>
      <c r="D19" s="134"/>
      <c r="E19" s="134"/>
      <c r="F19" s="134"/>
      <c r="G19" s="134"/>
      <c r="H19" s="59"/>
      <c r="I19" s="59"/>
      <c r="J19" s="59"/>
      <c r="K19" s="60"/>
      <c r="L19" s="59"/>
      <c r="M19" s="59"/>
      <c r="N19" s="61"/>
      <c r="O19" s="61"/>
      <c r="P19" s="58"/>
      <c r="Q19" s="62"/>
      <c r="R19" s="89"/>
      <c r="S19" s="90"/>
      <c r="T19" s="91"/>
      <c r="U19" s="92"/>
      <c r="V19" s="94"/>
      <c r="W19" s="94"/>
    </row>
    <row r="20" spans="1:23" s="42" customFormat="1" ht="11.25">
      <c r="A20" s="41" t="s">
        <v>27</v>
      </c>
      <c r="B20" s="50" t="s">
        <v>42</v>
      </c>
      <c r="C20" s="63" t="s">
        <v>136</v>
      </c>
      <c r="D20" s="63" t="s">
        <v>113</v>
      </c>
      <c r="E20" s="63">
        <v>8</v>
      </c>
      <c r="F20" s="63" t="s">
        <v>102</v>
      </c>
      <c r="G20" s="63" t="s">
        <v>103</v>
      </c>
      <c r="H20" s="53" t="s">
        <v>145</v>
      </c>
      <c r="I20" s="126" t="s">
        <v>385</v>
      </c>
      <c r="J20" s="54">
        <v>30259373</v>
      </c>
      <c r="K20" s="54" t="s">
        <v>12</v>
      </c>
      <c r="L20" s="54">
        <v>10</v>
      </c>
      <c r="M20" s="77">
        <v>1.002</v>
      </c>
      <c r="N20" s="55" t="s">
        <v>133</v>
      </c>
      <c r="O20" s="41"/>
      <c r="P20" s="56" t="s">
        <v>401</v>
      </c>
      <c r="Q20" s="49" t="s">
        <v>400</v>
      </c>
      <c r="R20" s="86" t="s">
        <v>151</v>
      </c>
      <c r="S20" s="86" t="s">
        <v>152</v>
      </c>
      <c r="T20" s="87">
        <v>6711046123</v>
      </c>
      <c r="U20" s="88" t="s">
        <v>153</v>
      </c>
      <c r="V20" s="95" t="s">
        <v>151</v>
      </c>
      <c r="W20" s="95" t="s">
        <v>152</v>
      </c>
    </row>
    <row r="21" spans="1:23" s="42" customFormat="1" ht="11.25">
      <c r="A21" s="41" t="s">
        <v>28</v>
      </c>
      <c r="B21" s="50" t="s">
        <v>42</v>
      </c>
      <c r="C21" s="51" t="s">
        <v>137</v>
      </c>
      <c r="D21" s="51" t="s">
        <v>138</v>
      </c>
      <c r="E21" s="51">
        <v>20</v>
      </c>
      <c r="F21" s="54" t="s">
        <v>102</v>
      </c>
      <c r="G21" s="54" t="s">
        <v>103</v>
      </c>
      <c r="H21" s="64" t="s">
        <v>146</v>
      </c>
      <c r="I21" s="127" t="s">
        <v>380</v>
      </c>
      <c r="J21" s="54">
        <v>30061346</v>
      </c>
      <c r="K21" s="51" t="s">
        <v>12</v>
      </c>
      <c r="L21" s="51">
        <v>24</v>
      </c>
      <c r="M21" s="77">
        <v>39.676000000000002</v>
      </c>
      <c r="N21" s="55" t="s">
        <v>133</v>
      </c>
      <c r="O21" s="41"/>
      <c r="P21" s="56" t="s">
        <v>401</v>
      </c>
      <c r="Q21" s="49" t="s">
        <v>400</v>
      </c>
      <c r="R21" s="86" t="s">
        <v>151</v>
      </c>
      <c r="S21" s="86" t="s">
        <v>152</v>
      </c>
      <c r="T21" s="87">
        <v>6711046123</v>
      </c>
      <c r="U21" s="88" t="s">
        <v>153</v>
      </c>
      <c r="V21" s="95" t="s">
        <v>151</v>
      </c>
      <c r="W21" s="95" t="s">
        <v>152</v>
      </c>
    </row>
    <row r="22" spans="1:23" s="42" customFormat="1" ht="11.25">
      <c r="A22" s="41" t="s">
        <v>307</v>
      </c>
      <c r="B22" s="50" t="s">
        <v>42</v>
      </c>
      <c r="C22" s="51" t="s">
        <v>139</v>
      </c>
      <c r="D22" s="51" t="s">
        <v>111</v>
      </c>
      <c r="E22" s="51" t="s">
        <v>109</v>
      </c>
      <c r="F22" s="54" t="s">
        <v>102</v>
      </c>
      <c r="G22" s="54" t="s">
        <v>103</v>
      </c>
      <c r="H22" s="65" t="s">
        <v>147</v>
      </c>
      <c r="I22" s="128" t="s">
        <v>384</v>
      </c>
      <c r="J22" s="54">
        <v>30083211</v>
      </c>
      <c r="K22" s="51" t="s">
        <v>12</v>
      </c>
      <c r="L22" s="51">
        <v>7</v>
      </c>
      <c r="M22" s="77">
        <v>14.788</v>
      </c>
      <c r="N22" s="55" t="s">
        <v>133</v>
      </c>
      <c r="O22" s="41"/>
      <c r="P22" s="56" t="s">
        <v>401</v>
      </c>
      <c r="Q22" s="49" t="s">
        <v>400</v>
      </c>
      <c r="R22" s="86" t="s">
        <v>151</v>
      </c>
      <c r="S22" s="86" t="s">
        <v>152</v>
      </c>
      <c r="T22" s="87">
        <v>6711046123</v>
      </c>
      <c r="U22" s="88" t="s">
        <v>153</v>
      </c>
      <c r="V22" s="95" t="s">
        <v>151</v>
      </c>
      <c r="W22" s="95" t="s">
        <v>152</v>
      </c>
    </row>
    <row r="23" spans="1:23" s="42" customFormat="1" ht="11.25">
      <c r="A23" s="41" t="s">
        <v>308</v>
      </c>
      <c r="B23" s="50" t="s">
        <v>42</v>
      </c>
      <c r="C23" s="51" t="s">
        <v>140</v>
      </c>
      <c r="D23" s="51" t="s">
        <v>141</v>
      </c>
      <c r="E23" s="51">
        <v>6</v>
      </c>
      <c r="F23" s="54" t="s">
        <v>102</v>
      </c>
      <c r="G23" s="54" t="s">
        <v>103</v>
      </c>
      <c r="H23" s="65" t="s">
        <v>148</v>
      </c>
      <c r="I23" s="128" t="s">
        <v>381</v>
      </c>
      <c r="J23" s="54">
        <v>30245736</v>
      </c>
      <c r="K23" s="51" t="s">
        <v>12</v>
      </c>
      <c r="L23" s="51">
        <v>4</v>
      </c>
      <c r="M23" s="77">
        <v>0.157</v>
      </c>
      <c r="N23" s="55" t="s">
        <v>133</v>
      </c>
      <c r="O23" s="41"/>
      <c r="P23" s="56" t="s">
        <v>401</v>
      </c>
      <c r="Q23" s="49" t="s">
        <v>400</v>
      </c>
      <c r="R23" s="86" t="s">
        <v>151</v>
      </c>
      <c r="S23" s="86" t="s">
        <v>152</v>
      </c>
      <c r="T23" s="87">
        <v>6711046123</v>
      </c>
      <c r="U23" s="88" t="s">
        <v>153</v>
      </c>
      <c r="V23" s="95" t="s">
        <v>151</v>
      </c>
      <c r="W23" s="95" t="s">
        <v>152</v>
      </c>
    </row>
    <row r="24" spans="1:23" s="42" customFormat="1" ht="11.25">
      <c r="A24" s="41" t="s">
        <v>309</v>
      </c>
      <c r="B24" s="50" t="s">
        <v>42</v>
      </c>
      <c r="C24" s="51" t="s">
        <v>142</v>
      </c>
      <c r="D24" s="51" t="s">
        <v>113</v>
      </c>
      <c r="E24" s="51">
        <v>27</v>
      </c>
      <c r="F24" s="54" t="s">
        <v>102</v>
      </c>
      <c r="G24" s="54" t="s">
        <v>103</v>
      </c>
      <c r="H24" s="65" t="s">
        <v>149</v>
      </c>
      <c r="I24" s="128" t="s">
        <v>382</v>
      </c>
      <c r="J24" s="54">
        <v>30083769</v>
      </c>
      <c r="K24" s="51" t="s">
        <v>12</v>
      </c>
      <c r="L24" s="51">
        <v>13</v>
      </c>
      <c r="M24" s="77">
        <v>0.48099999999999998</v>
      </c>
      <c r="N24" s="55" t="s">
        <v>133</v>
      </c>
      <c r="O24" s="41"/>
      <c r="P24" s="56" t="s">
        <v>401</v>
      </c>
      <c r="Q24" s="49" t="s">
        <v>400</v>
      </c>
      <c r="R24" s="86" t="s">
        <v>151</v>
      </c>
      <c r="S24" s="86" t="s">
        <v>152</v>
      </c>
      <c r="T24" s="87">
        <v>6711046123</v>
      </c>
      <c r="U24" s="88" t="s">
        <v>153</v>
      </c>
      <c r="V24" s="95" t="s">
        <v>151</v>
      </c>
      <c r="W24" s="95" t="s">
        <v>152</v>
      </c>
    </row>
    <row r="25" spans="1:23" s="42" customFormat="1" ht="11.25">
      <c r="A25" s="41" t="s">
        <v>310</v>
      </c>
      <c r="B25" s="50" t="s">
        <v>42</v>
      </c>
      <c r="C25" s="66" t="s">
        <v>143</v>
      </c>
      <c r="D25" s="66" t="s">
        <v>144</v>
      </c>
      <c r="E25" s="66" t="s">
        <v>109</v>
      </c>
      <c r="F25" s="63" t="s">
        <v>102</v>
      </c>
      <c r="G25" s="63" t="s">
        <v>103</v>
      </c>
      <c r="H25" s="65" t="s">
        <v>150</v>
      </c>
      <c r="I25" s="128" t="s">
        <v>383</v>
      </c>
      <c r="J25" s="54">
        <v>30074380</v>
      </c>
      <c r="K25" s="66" t="s">
        <v>12</v>
      </c>
      <c r="L25" s="66">
        <v>6</v>
      </c>
      <c r="M25" s="77">
        <v>0.90200000000000002</v>
      </c>
      <c r="N25" s="55" t="s">
        <v>133</v>
      </c>
      <c r="O25" s="41"/>
      <c r="P25" s="56" t="s">
        <v>401</v>
      </c>
      <c r="Q25" s="49" t="s">
        <v>400</v>
      </c>
      <c r="R25" s="86" t="s">
        <v>151</v>
      </c>
      <c r="S25" s="86" t="s">
        <v>152</v>
      </c>
      <c r="T25" s="87">
        <v>6711046123</v>
      </c>
      <c r="U25" s="88" t="s">
        <v>153</v>
      </c>
      <c r="V25" s="95" t="s">
        <v>151</v>
      </c>
      <c r="W25" s="95" t="s">
        <v>152</v>
      </c>
    </row>
    <row r="26" spans="1:23" s="18" customFormat="1" ht="17.25" customHeight="1">
      <c r="A26" s="58"/>
      <c r="B26" s="134" t="s">
        <v>43</v>
      </c>
      <c r="C26" s="134"/>
      <c r="D26" s="134"/>
      <c r="E26" s="134"/>
      <c r="F26" s="134"/>
      <c r="G26" s="134"/>
      <c r="H26" s="59"/>
      <c r="I26" s="132"/>
      <c r="J26" s="59"/>
      <c r="K26" s="60"/>
      <c r="L26" s="59"/>
      <c r="M26" s="59"/>
      <c r="N26" s="61"/>
      <c r="O26" s="61"/>
      <c r="P26" s="58"/>
      <c r="Q26" s="62"/>
      <c r="R26" s="89"/>
      <c r="S26" s="90"/>
      <c r="T26" s="91"/>
      <c r="U26" s="92"/>
      <c r="V26" s="94"/>
      <c r="W26" s="94"/>
    </row>
    <row r="27" spans="1:23" s="42" customFormat="1" ht="10.5">
      <c r="A27" s="41" t="s">
        <v>311</v>
      </c>
      <c r="B27" s="50" t="s">
        <v>41</v>
      </c>
      <c r="C27" s="54" t="s">
        <v>154</v>
      </c>
      <c r="D27" s="54" t="s">
        <v>155</v>
      </c>
      <c r="E27" s="54">
        <v>3</v>
      </c>
      <c r="F27" s="54" t="s">
        <v>102</v>
      </c>
      <c r="G27" s="54" t="s">
        <v>103</v>
      </c>
      <c r="H27" s="67" t="s">
        <v>232</v>
      </c>
      <c r="I27" s="115" t="s">
        <v>318</v>
      </c>
      <c r="J27" s="54">
        <v>1355066</v>
      </c>
      <c r="K27" s="54" t="s">
        <v>282</v>
      </c>
      <c r="L27" s="51">
        <v>77</v>
      </c>
      <c r="M27" s="77">
        <v>84.183999999999997</v>
      </c>
      <c r="N27" s="55" t="s">
        <v>36</v>
      </c>
      <c r="O27" s="41"/>
      <c r="P27" s="56" t="s">
        <v>401</v>
      </c>
      <c r="Q27" s="49" t="s">
        <v>400</v>
      </c>
      <c r="R27" s="86" t="s">
        <v>134</v>
      </c>
      <c r="S27" s="86" t="s">
        <v>135</v>
      </c>
      <c r="T27" s="87">
        <v>6711801453</v>
      </c>
      <c r="U27" s="88">
        <v>330920512</v>
      </c>
      <c r="V27" s="95" t="s">
        <v>288</v>
      </c>
      <c r="W27" s="95" t="s">
        <v>289</v>
      </c>
    </row>
    <row r="28" spans="1:23" s="42" customFormat="1" ht="10.5">
      <c r="A28" s="41" t="s">
        <v>47</v>
      </c>
      <c r="B28" s="50" t="s">
        <v>41</v>
      </c>
      <c r="C28" s="54" t="s">
        <v>156</v>
      </c>
      <c r="D28" s="54" t="s">
        <v>157</v>
      </c>
      <c r="E28" s="54" t="s">
        <v>158</v>
      </c>
      <c r="F28" s="54" t="s">
        <v>102</v>
      </c>
      <c r="G28" s="54" t="s">
        <v>103</v>
      </c>
      <c r="H28" s="67" t="s">
        <v>233</v>
      </c>
      <c r="I28" s="115" t="s">
        <v>319</v>
      </c>
      <c r="J28" s="54">
        <v>70435881</v>
      </c>
      <c r="K28" s="54" t="s">
        <v>283</v>
      </c>
      <c r="L28" s="51">
        <v>15</v>
      </c>
      <c r="M28" s="77">
        <v>2.2120000000000002</v>
      </c>
      <c r="N28" s="55" t="s">
        <v>133</v>
      </c>
      <c r="O28" s="41"/>
      <c r="P28" s="56" t="s">
        <v>401</v>
      </c>
      <c r="Q28" s="49" t="s">
        <v>400</v>
      </c>
      <c r="R28" s="86" t="s">
        <v>134</v>
      </c>
      <c r="S28" s="86" t="s">
        <v>135</v>
      </c>
      <c r="T28" s="87">
        <v>6711801453</v>
      </c>
      <c r="U28" s="88">
        <v>330920512</v>
      </c>
      <c r="V28" s="95" t="s">
        <v>288</v>
      </c>
      <c r="W28" s="95" t="s">
        <v>289</v>
      </c>
    </row>
    <row r="29" spans="1:23" s="42" customFormat="1" ht="10.5">
      <c r="A29" s="41" t="s">
        <v>48</v>
      </c>
      <c r="B29" s="50" t="s">
        <v>41</v>
      </c>
      <c r="C29" s="54" t="s">
        <v>159</v>
      </c>
      <c r="D29" s="54" t="s">
        <v>160</v>
      </c>
      <c r="E29" s="54" t="s">
        <v>161</v>
      </c>
      <c r="F29" s="54" t="s">
        <v>102</v>
      </c>
      <c r="G29" s="54" t="s">
        <v>103</v>
      </c>
      <c r="H29" s="67" t="s">
        <v>234</v>
      </c>
      <c r="I29" s="115" t="s">
        <v>320</v>
      </c>
      <c r="J29" s="54">
        <v>4006293</v>
      </c>
      <c r="K29" s="54" t="s">
        <v>283</v>
      </c>
      <c r="L29" s="51">
        <v>40</v>
      </c>
      <c r="M29" s="77">
        <v>0.80900000000000005</v>
      </c>
      <c r="N29" s="55" t="s">
        <v>133</v>
      </c>
      <c r="O29" s="41"/>
      <c r="P29" s="56" t="s">
        <v>401</v>
      </c>
      <c r="Q29" s="49" t="s">
        <v>400</v>
      </c>
      <c r="R29" s="86" t="s">
        <v>134</v>
      </c>
      <c r="S29" s="86" t="s">
        <v>135</v>
      </c>
      <c r="T29" s="87">
        <v>6711801453</v>
      </c>
      <c r="U29" s="88">
        <v>330920512</v>
      </c>
      <c r="V29" s="95" t="s">
        <v>288</v>
      </c>
      <c r="W29" s="95" t="s">
        <v>289</v>
      </c>
    </row>
    <row r="30" spans="1:23" s="42" customFormat="1" ht="10.5">
      <c r="A30" s="41" t="s">
        <v>49</v>
      </c>
      <c r="B30" s="50" t="s">
        <v>41</v>
      </c>
      <c r="C30" s="54" t="s">
        <v>162</v>
      </c>
      <c r="D30" s="54" t="s">
        <v>160</v>
      </c>
      <c r="E30" s="54" t="s">
        <v>109</v>
      </c>
      <c r="F30" s="54" t="s">
        <v>102</v>
      </c>
      <c r="G30" s="54" t="s">
        <v>103</v>
      </c>
      <c r="H30" s="67" t="s">
        <v>235</v>
      </c>
      <c r="I30" s="115" t="s">
        <v>321</v>
      </c>
      <c r="J30" s="54">
        <v>91025704</v>
      </c>
      <c r="K30" s="54" t="s">
        <v>283</v>
      </c>
      <c r="L30" s="51">
        <v>10</v>
      </c>
      <c r="M30" s="77">
        <v>6.9660000000000002</v>
      </c>
      <c r="N30" s="55" t="s">
        <v>133</v>
      </c>
      <c r="O30" s="41"/>
      <c r="P30" s="56" t="s">
        <v>401</v>
      </c>
      <c r="Q30" s="49" t="s">
        <v>400</v>
      </c>
      <c r="R30" s="86" t="s">
        <v>134</v>
      </c>
      <c r="S30" s="86" t="s">
        <v>135</v>
      </c>
      <c r="T30" s="87">
        <v>6711801453</v>
      </c>
      <c r="U30" s="88">
        <v>330920512</v>
      </c>
      <c r="V30" s="95" t="s">
        <v>288</v>
      </c>
      <c r="W30" s="95" t="s">
        <v>289</v>
      </c>
    </row>
    <row r="31" spans="1:23" s="42" customFormat="1" ht="10.5">
      <c r="A31" s="41" t="s">
        <v>50</v>
      </c>
      <c r="B31" s="50" t="s">
        <v>41</v>
      </c>
      <c r="C31" s="54" t="s">
        <v>323</v>
      </c>
      <c r="D31" s="54" t="s">
        <v>164</v>
      </c>
      <c r="E31" s="54" t="s">
        <v>165</v>
      </c>
      <c r="F31" s="54" t="s">
        <v>102</v>
      </c>
      <c r="G31" s="54" t="s">
        <v>103</v>
      </c>
      <c r="H31" s="67" t="s">
        <v>236</v>
      </c>
      <c r="I31" s="115" t="s">
        <v>322</v>
      </c>
      <c r="J31" s="54">
        <v>3932219</v>
      </c>
      <c r="K31" s="54" t="s">
        <v>283</v>
      </c>
      <c r="L31" s="51">
        <v>11</v>
      </c>
      <c r="M31" s="77">
        <v>0.23300000000000001</v>
      </c>
      <c r="N31" s="55" t="s">
        <v>133</v>
      </c>
      <c r="O31" s="41"/>
      <c r="P31" s="56" t="s">
        <v>401</v>
      </c>
      <c r="Q31" s="49" t="s">
        <v>400</v>
      </c>
      <c r="R31" s="86" t="s">
        <v>134</v>
      </c>
      <c r="S31" s="86" t="s">
        <v>135</v>
      </c>
      <c r="T31" s="87">
        <v>6711801453</v>
      </c>
      <c r="U31" s="88">
        <v>330920512</v>
      </c>
      <c r="V31" s="95" t="s">
        <v>288</v>
      </c>
      <c r="W31" s="95" t="s">
        <v>289</v>
      </c>
    </row>
    <row r="32" spans="1:23" s="42" customFormat="1" ht="10.5">
      <c r="A32" s="41" t="s">
        <v>51</v>
      </c>
      <c r="B32" s="50" t="s">
        <v>41</v>
      </c>
      <c r="C32" s="54" t="s">
        <v>325</v>
      </c>
      <c r="D32" s="54" t="s">
        <v>166</v>
      </c>
      <c r="E32" s="54" t="s">
        <v>109</v>
      </c>
      <c r="F32" s="54" t="s">
        <v>102</v>
      </c>
      <c r="G32" s="54" t="s">
        <v>103</v>
      </c>
      <c r="H32" s="67" t="s">
        <v>237</v>
      </c>
      <c r="I32" s="115" t="s">
        <v>324</v>
      </c>
      <c r="J32" s="54">
        <v>3932863</v>
      </c>
      <c r="K32" s="54" t="s">
        <v>283</v>
      </c>
      <c r="L32" s="51">
        <v>7</v>
      </c>
      <c r="M32" s="77">
        <v>22.021999999999998</v>
      </c>
      <c r="N32" s="55" t="s">
        <v>133</v>
      </c>
      <c r="O32" s="41"/>
      <c r="P32" s="56" t="s">
        <v>401</v>
      </c>
      <c r="Q32" s="49" t="s">
        <v>400</v>
      </c>
      <c r="R32" s="86" t="s">
        <v>134</v>
      </c>
      <c r="S32" s="86" t="s">
        <v>135</v>
      </c>
      <c r="T32" s="87">
        <v>6711801453</v>
      </c>
      <c r="U32" s="88">
        <v>330920512</v>
      </c>
      <c r="V32" s="95" t="s">
        <v>288</v>
      </c>
      <c r="W32" s="95" t="s">
        <v>289</v>
      </c>
    </row>
    <row r="33" spans="1:23" s="42" customFormat="1" ht="10.5">
      <c r="A33" s="41" t="s">
        <v>52</v>
      </c>
      <c r="B33" s="50" t="s">
        <v>41</v>
      </c>
      <c r="C33" s="54" t="s">
        <v>411</v>
      </c>
      <c r="D33" s="54" t="s">
        <v>167</v>
      </c>
      <c r="E33" s="54" t="s">
        <v>168</v>
      </c>
      <c r="F33" s="54" t="s">
        <v>102</v>
      </c>
      <c r="G33" s="54" t="s">
        <v>103</v>
      </c>
      <c r="H33" s="67" t="s">
        <v>238</v>
      </c>
      <c r="I33" s="115" t="s">
        <v>326</v>
      </c>
      <c r="J33" s="54">
        <v>3932298</v>
      </c>
      <c r="K33" s="54" t="s">
        <v>283</v>
      </c>
      <c r="L33" s="51">
        <v>8</v>
      </c>
      <c r="M33" s="77">
        <v>2.4E-2</v>
      </c>
      <c r="N33" s="55" t="s">
        <v>133</v>
      </c>
      <c r="O33" s="41"/>
      <c r="P33" s="56" t="s">
        <v>401</v>
      </c>
      <c r="Q33" s="49" t="s">
        <v>400</v>
      </c>
      <c r="R33" s="86" t="s">
        <v>134</v>
      </c>
      <c r="S33" s="86" t="s">
        <v>135</v>
      </c>
      <c r="T33" s="87">
        <v>6711801453</v>
      </c>
      <c r="U33" s="88">
        <v>330920512</v>
      </c>
      <c r="V33" s="95" t="s">
        <v>288</v>
      </c>
      <c r="W33" s="95" t="s">
        <v>289</v>
      </c>
    </row>
    <row r="34" spans="1:23" s="42" customFormat="1" ht="10.5">
      <c r="A34" s="41" t="s">
        <v>53</v>
      </c>
      <c r="B34" s="50" t="s">
        <v>41</v>
      </c>
      <c r="C34" s="54" t="s">
        <v>169</v>
      </c>
      <c r="D34" s="54" t="s">
        <v>138</v>
      </c>
      <c r="E34" s="54" t="s">
        <v>170</v>
      </c>
      <c r="F34" s="54" t="s">
        <v>102</v>
      </c>
      <c r="G34" s="54" t="s">
        <v>103</v>
      </c>
      <c r="H34" s="67" t="s">
        <v>239</v>
      </c>
      <c r="I34" s="115" t="s">
        <v>327</v>
      </c>
      <c r="J34" s="54">
        <v>91025720</v>
      </c>
      <c r="K34" s="54" t="s">
        <v>283</v>
      </c>
      <c r="L34" s="51">
        <v>22</v>
      </c>
      <c r="M34" s="77">
        <v>1.774</v>
      </c>
      <c r="N34" s="55" t="s">
        <v>133</v>
      </c>
      <c r="O34" s="41"/>
      <c r="P34" s="56" t="s">
        <v>401</v>
      </c>
      <c r="Q34" s="49" t="s">
        <v>400</v>
      </c>
      <c r="R34" s="86" t="s">
        <v>134</v>
      </c>
      <c r="S34" s="86" t="s">
        <v>135</v>
      </c>
      <c r="T34" s="87">
        <v>6711801453</v>
      </c>
      <c r="U34" s="88">
        <v>330920512</v>
      </c>
      <c r="V34" s="95" t="s">
        <v>288</v>
      </c>
      <c r="W34" s="95" t="s">
        <v>289</v>
      </c>
    </row>
    <row r="35" spans="1:23" s="42" customFormat="1" ht="10.5">
      <c r="A35" s="41" t="s">
        <v>54</v>
      </c>
      <c r="B35" s="50" t="s">
        <v>41</v>
      </c>
      <c r="C35" s="54" t="s">
        <v>163</v>
      </c>
      <c r="D35" s="54" t="s">
        <v>171</v>
      </c>
      <c r="E35" s="54" t="s">
        <v>109</v>
      </c>
      <c r="F35" s="54" t="s">
        <v>102</v>
      </c>
      <c r="G35" s="54" t="s">
        <v>103</v>
      </c>
      <c r="H35" s="67" t="s">
        <v>240</v>
      </c>
      <c r="I35" s="115" t="s">
        <v>328</v>
      </c>
      <c r="J35" s="54">
        <v>3999821</v>
      </c>
      <c r="K35" s="54" t="s">
        <v>283</v>
      </c>
      <c r="L35" s="51">
        <v>7</v>
      </c>
      <c r="M35" s="77">
        <v>0.64400000000000002</v>
      </c>
      <c r="N35" s="55" t="s">
        <v>133</v>
      </c>
      <c r="O35" s="41"/>
      <c r="P35" s="56" t="s">
        <v>401</v>
      </c>
      <c r="Q35" s="49" t="s">
        <v>400</v>
      </c>
      <c r="R35" s="86" t="s">
        <v>134</v>
      </c>
      <c r="S35" s="86" t="s">
        <v>135</v>
      </c>
      <c r="T35" s="87">
        <v>6711801453</v>
      </c>
      <c r="U35" s="88">
        <v>330920512</v>
      </c>
      <c r="V35" s="95" t="s">
        <v>288</v>
      </c>
      <c r="W35" s="95" t="s">
        <v>289</v>
      </c>
    </row>
    <row r="36" spans="1:23" s="42" customFormat="1" ht="10.5">
      <c r="A36" s="41" t="s">
        <v>55</v>
      </c>
      <c r="B36" s="50" t="s">
        <v>41</v>
      </c>
      <c r="C36" s="54" t="s">
        <v>163</v>
      </c>
      <c r="D36" s="54" t="s">
        <v>172</v>
      </c>
      <c r="E36" s="54" t="s">
        <v>109</v>
      </c>
      <c r="F36" s="54" t="s">
        <v>102</v>
      </c>
      <c r="G36" s="54" t="s">
        <v>103</v>
      </c>
      <c r="H36" s="67" t="s">
        <v>241</v>
      </c>
      <c r="I36" s="115" t="s">
        <v>329</v>
      </c>
      <c r="J36" s="54">
        <v>3933232</v>
      </c>
      <c r="K36" s="54" t="s">
        <v>283</v>
      </c>
      <c r="L36" s="51">
        <v>7</v>
      </c>
      <c r="M36" s="77">
        <v>3.18</v>
      </c>
      <c r="N36" s="55" t="s">
        <v>133</v>
      </c>
      <c r="O36" s="41"/>
      <c r="P36" s="56" t="s">
        <v>401</v>
      </c>
      <c r="Q36" s="49" t="s">
        <v>400</v>
      </c>
      <c r="R36" s="86" t="s">
        <v>134</v>
      </c>
      <c r="S36" s="86" t="s">
        <v>135</v>
      </c>
      <c r="T36" s="87">
        <v>6711801453</v>
      </c>
      <c r="U36" s="88">
        <v>330920512</v>
      </c>
      <c r="V36" s="95" t="s">
        <v>288</v>
      </c>
      <c r="W36" s="95" t="s">
        <v>289</v>
      </c>
    </row>
    <row r="37" spans="1:23" s="42" customFormat="1" ht="10.5">
      <c r="A37" s="41" t="s">
        <v>56</v>
      </c>
      <c r="B37" s="50" t="s">
        <v>41</v>
      </c>
      <c r="C37" s="54" t="s">
        <v>173</v>
      </c>
      <c r="D37" s="54" t="s">
        <v>174</v>
      </c>
      <c r="E37" s="54" t="s">
        <v>109</v>
      </c>
      <c r="F37" s="54" t="s">
        <v>102</v>
      </c>
      <c r="G37" s="54" t="s">
        <v>103</v>
      </c>
      <c r="H37" s="67" t="s">
        <v>242</v>
      </c>
      <c r="I37" s="115" t="s">
        <v>330</v>
      </c>
      <c r="J37" s="54">
        <v>4006593</v>
      </c>
      <c r="K37" s="54" t="s">
        <v>283</v>
      </c>
      <c r="L37" s="51">
        <v>17</v>
      </c>
      <c r="M37" s="77">
        <v>4.7640000000000002</v>
      </c>
      <c r="N37" s="55" t="s">
        <v>133</v>
      </c>
      <c r="O37" s="41"/>
      <c r="P37" s="56" t="s">
        <v>401</v>
      </c>
      <c r="Q37" s="49" t="s">
        <v>400</v>
      </c>
      <c r="R37" s="86" t="s">
        <v>134</v>
      </c>
      <c r="S37" s="86" t="s">
        <v>135</v>
      </c>
      <c r="T37" s="87">
        <v>6711801453</v>
      </c>
      <c r="U37" s="88">
        <v>330920512</v>
      </c>
      <c r="V37" s="95" t="s">
        <v>288</v>
      </c>
      <c r="W37" s="95" t="s">
        <v>289</v>
      </c>
    </row>
    <row r="38" spans="1:23" s="42" customFormat="1" ht="10.5">
      <c r="A38" s="41" t="s">
        <v>57</v>
      </c>
      <c r="B38" s="50" t="s">
        <v>41</v>
      </c>
      <c r="C38" s="54" t="s">
        <v>173</v>
      </c>
      <c r="D38" s="54" t="s">
        <v>104</v>
      </c>
      <c r="E38" s="54" t="s">
        <v>175</v>
      </c>
      <c r="F38" s="54" t="s">
        <v>102</v>
      </c>
      <c r="G38" s="54" t="s">
        <v>103</v>
      </c>
      <c r="H38" s="67" t="s">
        <v>243</v>
      </c>
      <c r="I38" s="115" t="s">
        <v>331</v>
      </c>
      <c r="J38" s="54">
        <v>13125707</v>
      </c>
      <c r="K38" s="54" t="s">
        <v>34</v>
      </c>
      <c r="L38" s="51">
        <v>3</v>
      </c>
      <c r="M38" s="77">
        <v>10.788</v>
      </c>
      <c r="N38" s="55" t="s">
        <v>133</v>
      </c>
      <c r="O38" s="41"/>
      <c r="P38" s="56" t="s">
        <v>401</v>
      </c>
      <c r="Q38" s="49" t="s">
        <v>400</v>
      </c>
      <c r="R38" s="86" t="s">
        <v>134</v>
      </c>
      <c r="S38" s="86" t="s">
        <v>135</v>
      </c>
      <c r="T38" s="87">
        <v>6711801453</v>
      </c>
      <c r="U38" s="88">
        <v>330920512</v>
      </c>
      <c r="V38" s="95" t="s">
        <v>288</v>
      </c>
      <c r="W38" s="95" t="s">
        <v>289</v>
      </c>
    </row>
    <row r="39" spans="1:23" s="42" customFormat="1" ht="10.5">
      <c r="A39" s="41" t="s">
        <v>58</v>
      </c>
      <c r="B39" s="50" t="s">
        <v>41</v>
      </c>
      <c r="C39" s="54" t="s">
        <v>176</v>
      </c>
      <c r="D39" s="54" t="s">
        <v>177</v>
      </c>
      <c r="E39" s="54" t="s">
        <v>109</v>
      </c>
      <c r="F39" s="54" t="s">
        <v>102</v>
      </c>
      <c r="G39" s="54" t="s">
        <v>103</v>
      </c>
      <c r="H39" s="67" t="s">
        <v>244</v>
      </c>
      <c r="I39" s="115" t="s">
        <v>332</v>
      </c>
      <c r="J39" s="54">
        <v>3932836</v>
      </c>
      <c r="K39" s="54" t="s">
        <v>12</v>
      </c>
      <c r="L39" s="51">
        <v>26</v>
      </c>
      <c r="M39" s="77">
        <v>10.055</v>
      </c>
      <c r="N39" s="55" t="s">
        <v>133</v>
      </c>
      <c r="O39" s="41"/>
      <c r="P39" s="56" t="s">
        <v>401</v>
      </c>
      <c r="Q39" s="49" t="s">
        <v>400</v>
      </c>
      <c r="R39" s="86" t="s">
        <v>134</v>
      </c>
      <c r="S39" s="86" t="s">
        <v>135</v>
      </c>
      <c r="T39" s="87">
        <v>6711801453</v>
      </c>
      <c r="U39" s="88">
        <v>330920512</v>
      </c>
      <c r="V39" s="95" t="s">
        <v>288</v>
      </c>
      <c r="W39" s="95" t="s">
        <v>289</v>
      </c>
    </row>
    <row r="40" spans="1:23" s="42" customFormat="1" ht="10.5">
      <c r="A40" s="41" t="s">
        <v>59</v>
      </c>
      <c r="B40" s="50" t="s">
        <v>41</v>
      </c>
      <c r="C40" s="54" t="s">
        <v>163</v>
      </c>
      <c r="D40" s="54" t="s">
        <v>178</v>
      </c>
      <c r="E40" s="54" t="s">
        <v>109</v>
      </c>
      <c r="F40" s="54" t="s">
        <v>102</v>
      </c>
      <c r="G40" s="54" t="s">
        <v>103</v>
      </c>
      <c r="H40" s="67" t="s">
        <v>245</v>
      </c>
      <c r="I40" s="115" t="s">
        <v>333</v>
      </c>
      <c r="J40" s="54">
        <v>3998954</v>
      </c>
      <c r="K40" s="54" t="s">
        <v>12</v>
      </c>
      <c r="L40" s="51">
        <v>17</v>
      </c>
      <c r="M40" s="77">
        <v>1.0580000000000001</v>
      </c>
      <c r="N40" s="55" t="s">
        <v>133</v>
      </c>
      <c r="O40" s="41"/>
      <c r="P40" s="56" t="s">
        <v>401</v>
      </c>
      <c r="Q40" s="49" t="s">
        <v>400</v>
      </c>
      <c r="R40" s="86" t="s">
        <v>134</v>
      </c>
      <c r="S40" s="86" t="s">
        <v>135</v>
      </c>
      <c r="T40" s="87">
        <v>6711801453</v>
      </c>
      <c r="U40" s="88">
        <v>330920512</v>
      </c>
      <c r="V40" s="95" t="s">
        <v>288</v>
      </c>
      <c r="W40" s="95" t="s">
        <v>289</v>
      </c>
    </row>
    <row r="41" spans="1:23" s="42" customFormat="1" ht="10.5">
      <c r="A41" s="41" t="s">
        <v>60</v>
      </c>
      <c r="B41" s="50" t="s">
        <v>41</v>
      </c>
      <c r="C41" s="54" t="s">
        <v>179</v>
      </c>
      <c r="D41" s="54" t="s">
        <v>180</v>
      </c>
      <c r="E41" s="54" t="s">
        <v>109</v>
      </c>
      <c r="F41" s="54" t="s">
        <v>102</v>
      </c>
      <c r="G41" s="54" t="s">
        <v>103</v>
      </c>
      <c r="H41" s="67" t="s">
        <v>246</v>
      </c>
      <c r="I41" s="115" t="s">
        <v>334</v>
      </c>
      <c r="J41" s="54">
        <v>70769134</v>
      </c>
      <c r="K41" s="54" t="s">
        <v>283</v>
      </c>
      <c r="L41" s="51">
        <v>13</v>
      </c>
      <c r="M41" s="77">
        <v>3.6960000000000002</v>
      </c>
      <c r="N41" s="55" t="s">
        <v>133</v>
      </c>
      <c r="O41" s="41"/>
      <c r="P41" s="56" t="s">
        <v>401</v>
      </c>
      <c r="Q41" s="49" t="s">
        <v>400</v>
      </c>
      <c r="R41" s="86" t="s">
        <v>134</v>
      </c>
      <c r="S41" s="86" t="s">
        <v>135</v>
      </c>
      <c r="T41" s="87">
        <v>6711801453</v>
      </c>
      <c r="U41" s="88">
        <v>330920512</v>
      </c>
      <c r="V41" s="95" t="s">
        <v>288</v>
      </c>
      <c r="W41" s="95" t="s">
        <v>289</v>
      </c>
    </row>
    <row r="42" spans="1:23" s="42" customFormat="1" ht="10.5">
      <c r="A42" s="41" t="s">
        <v>61</v>
      </c>
      <c r="B42" s="50" t="s">
        <v>41</v>
      </c>
      <c r="C42" s="54" t="s">
        <v>181</v>
      </c>
      <c r="D42" s="54" t="s">
        <v>155</v>
      </c>
      <c r="E42" s="54" t="s">
        <v>109</v>
      </c>
      <c r="F42" s="54" t="s">
        <v>102</v>
      </c>
      <c r="G42" s="54" t="s">
        <v>103</v>
      </c>
      <c r="H42" s="67" t="s">
        <v>247</v>
      </c>
      <c r="I42" s="115" t="s">
        <v>335</v>
      </c>
      <c r="J42" s="54">
        <v>4006101</v>
      </c>
      <c r="K42" s="54" t="s">
        <v>284</v>
      </c>
      <c r="L42" s="51">
        <v>13</v>
      </c>
      <c r="M42" s="77">
        <v>21.324908000000001</v>
      </c>
      <c r="N42" s="55" t="s">
        <v>133</v>
      </c>
      <c r="O42" s="41"/>
      <c r="P42" s="56" t="s">
        <v>401</v>
      </c>
      <c r="Q42" s="49" t="s">
        <v>400</v>
      </c>
      <c r="R42" s="86" t="s">
        <v>134</v>
      </c>
      <c r="S42" s="86" t="s">
        <v>135</v>
      </c>
      <c r="T42" s="87">
        <v>6711801453</v>
      </c>
      <c r="U42" s="88">
        <v>330920512</v>
      </c>
      <c r="V42" s="95" t="s">
        <v>288</v>
      </c>
      <c r="W42" s="95" t="s">
        <v>289</v>
      </c>
    </row>
    <row r="43" spans="1:23" s="42" customFormat="1" ht="10.5">
      <c r="A43" s="41" t="s">
        <v>62</v>
      </c>
      <c r="B43" s="50" t="s">
        <v>41</v>
      </c>
      <c r="C43" s="54" t="s">
        <v>182</v>
      </c>
      <c r="D43" s="54" t="s">
        <v>183</v>
      </c>
      <c r="E43" s="54" t="s">
        <v>109</v>
      </c>
      <c r="F43" s="54" t="s">
        <v>102</v>
      </c>
      <c r="G43" s="54" t="s">
        <v>103</v>
      </c>
      <c r="H43" s="67" t="s">
        <v>248</v>
      </c>
      <c r="I43" s="115" t="s">
        <v>336</v>
      </c>
      <c r="J43" s="54">
        <v>12894111</v>
      </c>
      <c r="K43" s="54" t="s">
        <v>12</v>
      </c>
      <c r="L43" s="51">
        <v>1</v>
      </c>
      <c r="M43" s="77">
        <v>3.9279000000000002</v>
      </c>
      <c r="N43" s="55" t="s">
        <v>133</v>
      </c>
      <c r="O43" s="41"/>
      <c r="P43" s="56" t="s">
        <v>401</v>
      </c>
      <c r="Q43" s="49" t="s">
        <v>400</v>
      </c>
      <c r="R43" s="86" t="s">
        <v>134</v>
      </c>
      <c r="S43" s="86" t="s">
        <v>135</v>
      </c>
      <c r="T43" s="87">
        <v>6711801453</v>
      </c>
      <c r="U43" s="88">
        <v>330920512</v>
      </c>
      <c r="V43" s="95" t="s">
        <v>288</v>
      </c>
      <c r="W43" s="95" t="s">
        <v>289</v>
      </c>
    </row>
    <row r="44" spans="1:23" s="42" customFormat="1" ht="10.5">
      <c r="A44" s="41" t="s">
        <v>63</v>
      </c>
      <c r="B44" s="50" t="s">
        <v>41</v>
      </c>
      <c r="C44" s="54" t="s">
        <v>184</v>
      </c>
      <c r="D44" s="54" t="s">
        <v>141</v>
      </c>
      <c r="E44" s="54" t="s">
        <v>109</v>
      </c>
      <c r="F44" s="54" t="s">
        <v>102</v>
      </c>
      <c r="G44" s="54" t="s">
        <v>103</v>
      </c>
      <c r="H44" s="67" t="s">
        <v>249</v>
      </c>
      <c r="I44" s="115" t="s">
        <v>337</v>
      </c>
      <c r="J44" s="54">
        <v>60699772</v>
      </c>
      <c r="K44" s="54" t="s">
        <v>284</v>
      </c>
      <c r="L44" s="51">
        <v>1</v>
      </c>
      <c r="M44" s="77">
        <v>1.7071000000000001</v>
      </c>
      <c r="N44" s="55" t="s">
        <v>133</v>
      </c>
      <c r="O44" s="41"/>
      <c r="P44" s="56" t="s">
        <v>401</v>
      </c>
      <c r="Q44" s="49" t="s">
        <v>400</v>
      </c>
      <c r="R44" s="86" t="s">
        <v>134</v>
      </c>
      <c r="S44" s="86" t="s">
        <v>135</v>
      </c>
      <c r="T44" s="87">
        <v>6711801453</v>
      </c>
      <c r="U44" s="88">
        <v>330920512</v>
      </c>
      <c r="V44" s="95" t="s">
        <v>288</v>
      </c>
      <c r="W44" s="95" t="s">
        <v>289</v>
      </c>
    </row>
    <row r="45" spans="1:23" s="42" customFormat="1" ht="10.5">
      <c r="A45" s="41" t="s">
        <v>64</v>
      </c>
      <c r="B45" s="50" t="s">
        <v>41</v>
      </c>
      <c r="C45" s="54" t="s">
        <v>185</v>
      </c>
      <c r="D45" s="54" t="s">
        <v>103</v>
      </c>
      <c r="E45" s="54" t="s">
        <v>109</v>
      </c>
      <c r="F45" s="54" t="s">
        <v>102</v>
      </c>
      <c r="G45" s="54" t="s">
        <v>103</v>
      </c>
      <c r="H45" s="67" t="s">
        <v>250</v>
      </c>
      <c r="I45" s="115" t="s">
        <v>338</v>
      </c>
      <c r="J45" s="54">
        <v>91025757</v>
      </c>
      <c r="K45" s="54" t="s">
        <v>284</v>
      </c>
      <c r="L45" s="51">
        <v>2</v>
      </c>
      <c r="M45" s="77">
        <v>8.1179000000000006</v>
      </c>
      <c r="N45" s="55" t="s">
        <v>133</v>
      </c>
      <c r="O45" s="41"/>
      <c r="P45" s="56" t="s">
        <v>401</v>
      </c>
      <c r="Q45" s="49" t="s">
        <v>400</v>
      </c>
      <c r="R45" s="86" t="s">
        <v>134</v>
      </c>
      <c r="S45" s="86" t="s">
        <v>135</v>
      </c>
      <c r="T45" s="87">
        <v>6711801453</v>
      </c>
      <c r="U45" s="88">
        <v>330920512</v>
      </c>
      <c r="V45" s="95" t="s">
        <v>288</v>
      </c>
      <c r="W45" s="95" t="s">
        <v>289</v>
      </c>
    </row>
    <row r="46" spans="1:23" s="42" customFormat="1" ht="10.5">
      <c r="A46" s="41" t="s">
        <v>65</v>
      </c>
      <c r="B46" s="50" t="s">
        <v>41</v>
      </c>
      <c r="C46" s="54" t="s">
        <v>186</v>
      </c>
      <c r="D46" s="54" t="s">
        <v>101</v>
      </c>
      <c r="E46" s="54" t="s">
        <v>109</v>
      </c>
      <c r="F46" s="54" t="s">
        <v>102</v>
      </c>
      <c r="G46" s="54" t="s">
        <v>103</v>
      </c>
      <c r="H46" s="67" t="s">
        <v>251</v>
      </c>
      <c r="I46" s="115" t="s">
        <v>339</v>
      </c>
      <c r="J46" s="54">
        <v>80830970</v>
      </c>
      <c r="K46" s="54" t="s">
        <v>284</v>
      </c>
      <c r="L46" s="51">
        <v>1</v>
      </c>
      <c r="M46" s="77">
        <v>1.4265000000000001</v>
      </c>
      <c r="N46" s="55" t="s">
        <v>133</v>
      </c>
      <c r="O46" s="41"/>
      <c r="P46" s="56" t="s">
        <v>401</v>
      </c>
      <c r="Q46" s="49" t="s">
        <v>400</v>
      </c>
      <c r="R46" s="86" t="s">
        <v>134</v>
      </c>
      <c r="S46" s="86" t="s">
        <v>135</v>
      </c>
      <c r="T46" s="87">
        <v>6711801453</v>
      </c>
      <c r="U46" s="88">
        <v>330920512</v>
      </c>
      <c r="V46" s="95" t="s">
        <v>288</v>
      </c>
      <c r="W46" s="95" t="s">
        <v>289</v>
      </c>
    </row>
    <row r="47" spans="1:23" s="42" customFormat="1" ht="10.5">
      <c r="A47" s="41" t="s">
        <v>66</v>
      </c>
      <c r="B47" s="50" t="s">
        <v>41</v>
      </c>
      <c r="C47" s="54" t="s">
        <v>187</v>
      </c>
      <c r="D47" s="54" t="s">
        <v>113</v>
      </c>
      <c r="E47" s="54">
        <v>30</v>
      </c>
      <c r="F47" s="54" t="s">
        <v>102</v>
      </c>
      <c r="G47" s="54" t="s">
        <v>103</v>
      </c>
      <c r="H47" s="67" t="s">
        <v>252</v>
      </c>
      <c r="I47" s="115" t="s">
        <v>340</v>
      </c>
      <c r="J47" s="54">
        <v>3998742</v>
      </c>
      <c r="K47" s="54" t="s">
        <v>283</v>
      </c>
      <c r="L47" s="51">
        <v>8</v>
      </c>
      <c r="M47" s="77">
        <v>4.1772</v>
      </c>
      <c r="N47" s="55" t="s">
        <v>133</v>
      </c>
      <c r="O47" s="41"/>
      <c r="P47" s="56" t="s">
        <v>401</v>
      </c>
      <c r="Q47" s="49" t="s">
        <v>400</v>
      </c>
      <c r="R47" s="86" t="s">
        <v>134</v>
      </c>
      <c r="S47" s="86" t="s">
        <v>135</v>
      </c>
      <c r="T47" s="87">
        <v>6711801453</v>
      </c>
      <c r="U47" s="88">
        <v>330920512</v>
      </c>
      <c r="V47" s="95" t="s">
        <v>288</v>
      </c>
      <c r="W47" s="95" t="s">
        <v>289</v>
      </c>
    </row>
    <row r="48" spans="1:23" s="42" customFormat="1" ht="10.5">
      <c r="A48" s="41" t="s">
        <v>67</v>
      </c>
      <c r="B48" s="50" t="s">
        <v>41</v>
      </c>
      <c r="C48" s="54" t="s">
        <v>188</v>
      </c>
      <c r="D48" s="54" t="s">
        <v>189</v>
      </c>
      <c r="E48" s="54" t="s">
        <v>109</v>
      </c>
      <c r="F48" s="54" t="s">
        <v>190</v>
      </c>
      <c r="G48" s="54" t="s">
        <v>103</v>
      </c>
      <c r="H48" s="67" t="s">
        <v>253</v>
      </c>
      <c r="I48" s="115" t="s">
        <v>341</v>
      </c>
      <c r="J48" s="54">
        <v>70767800</v>
      </c>
      <c r="K48" s="54" t="s">
        <v>284</v>
      </c>
      <c r="L48" s="51">
        <v>2</v>
      </c>
      <c r="M48" s="77">
        <v>5.2317999999999998</v>
      </c>
      <c r="N48" s="55" t="s">
        <v>133</v>
      </c>
      <c r="O48" s="41"/>
      <c r="P48" s="56" t="s">
        <v>401</v>
      </c>
      <c r="Q48" s="49" t="s">
        <v>400</v>
      </c>
      <c r="R48" s="86" t="s">
        <v>134</v>
      </c>
      <c r="S48" s="86" t="s">
        <v>135</v>
      </c>
      <c r="T48" s="87">
        <v>6711801453</v>
      </c>
      <c r="U48" s="88">
        <v>330920512</v>
      </c>
      <c r="V48" s="95" t="s">
        <v>288</v>
      </c>
      <c r="W48" s="95" t="s">
        <v>289</v>
      </c>
    </row>
    <row r="49" spans="1:23" s="42" customFormat="1" ht="10.5">
      <c r="A49" s="41" t="s">
        <v>68</v>
      </c>
      <c r="B49" s="50" t="s">
        <v>41</v>
      </c>
      <c r="C49" s="54" t="s">
        <v>163</v>
      </c>
      <c r="D49" s="54" t="s">
        <v>191</v>
      </c>
      <c r="E49" s="54" t="s">
        <v>109</v>
      </c>
      <c r="F49" s="54" t="s">
        <v>102</v>
      </c>
      <c r="G49" s="54" t="s">
        <v>103</v>
      </c>
      <c r="H49" s="67" t="s">
        <v>254</v>
      </c>
      <c r="I49" s="115" t="s">
        <v>342</v>
      </c>
      <c r="J49" s="54">
        <v>3932826</v>
      </c>
      <c r="K49" s="54" t="s">
        <v>283</v>
      </c>
      <c r="L49" s="51">
        <v>7</v>
      </c>
      <c r="M49" s="77">
        <v>3.7000000000000002E-3</v>
      </c>
      <c r="N49" s="55" t="s">
        <v>133</v>
      </c>
      <c r="O49" s="41"/>
      <c r="P49" s="56" t="s">
        <v>401</v>
      </c>
      <c r="Q49" s="49" t="s">
        <v>400</v>
      </c>
      <c r="R49" s="86" t="s">
        <v>134</v>
      </c>
      <c r="S49" s="86" t="s">
        <v>135</v>
      </c>
      <c r="T49" s="87">
        <v>6711801453</v>
      </c>
      <c r="U49" s="88">
        <v>330920512</v>
      </c>
      <c r="V49" s="95" t="s">
        <v>288</v>
      </c>
      <c r="W49" s="95" t="s">
        <v>289</v>
      </c>
    </row>
    <row r="50" spans="1:23" s="42" customFormat="1" ht="10.5">
      <c r="A50" s="41" t="s">
        <v>69</v>
      </c>
      <c r="B50" s="50" t="s">
        <v>41</v>
      </c>
      <c r="C50" s="54" t="s">
        <v>192</v>
      </c>
      <c r="D50" s="51" t="s">
        <v>103</v>
      </c>
      <c r="E50" s="51" t="s">
        <v>109</v>
      </c>
      <c r="F50" s="51" t="s">
        <v>102</v>
      </c>
      <c r="G50" s="51" t="s">
        <v>103</v>
      </c>
      <c r="H50" s="67" t="s">
        <v>255</v>
      </c>
      <c r="I50" s="115" t="s">
        <v>343</v>
      </c>
      <c r="J50" s="54">
        <v>60695470</v>
      </c>
      <c r="K50" s="54" t="s">
        <v>12</v>
      </c>
      <c r="L50" s="51">
        <v>4</v>
      </c>
      <c r="M50" s="77">
        <v>4.1947000000000001</v>
      </c>
      <c r="N50" s="55" t="s">
        <v>133</v>
      </c>
      <c r="O50" s="41"/>
      <c r="P50" s="56" t="s">
        <v>401</v>
      </c>
      <c r="Q50" s="49" t="s">
        <v>400</v>
      </c>
      <c r="R50" s="86" t="s">
        <v>134</v>
      </c>
      <c r="S50" s="86" t="s">
        <v>135</v>
      </c>
      <c r="T50" s="87">
        <v>6711801453</v>
      </c>
      <c r="U50" s="88">
        <v>330920512</v>
      </c>
      <c r="V50" s="95" t="s">
        <v>288</v>
      </c>
      <c r="W50" s="95" t="s">
        <v>289</v>
      </c>
    </row>
    <row r="51" spans="1:23" s="42" customFormat="1" ht="10.5">
      <c r="A51" s="41" t="s">
        <v>70</v>
      </c>
      <c r="B51" s="50" t="s">
        <v>41</v>
      </c>
      <c r="C51" s="54" t="s">
        <v>193</v>
      </c>
      <c r="D51" s="51" t="s">
        <v>178</v>
      </c>
      <c r="E51" s="51" t="s">
        <v>109</v>
      </c>
      <c r="F51" s="51" t="s">
        <v>102</v>
      </c>
      <c r="G51" s="51" t="s">
        <v>103</v>
      </c>
      <c r="H51" s="67" t="s">
        <v>256</v>
      </c>
      <c r="I51" s="115" t="s">
        <v>344</v>
      </c>
      <c r="J51" s="54">
        <v>28394234</v>
      </c>
      <c r="K51" s="54" t="s">
        <v>12</v>
      </c>
      <c r="L51" s="51">
        <v>1.5</v>
      </c>
      <c r="M51" s="77">
        <v>2.6741000000000001</v>
      </c>
      <c r="N51" s="55" t="s">
        <v>133</v>
      </c>
      <c r="O51" s="41"/>
      <c r="P51" s="56" t="s">
        <v>401</v>
      </c>
      <c r="Q51" s="49" t="s">
        <v>400</v>
      </c>
      <c r="R51" s="86" t="s">
        <v>134</v>
      </c>
      <c r="S51" s="86" t="s">
        <v>135</v>
      </c>
      <c r="T51" s="87">
        <v>6711801453</v>
      </c>
      <c r="U51" s="88">
        <v>330920512</v>
      </c>
      <c r="V51" s="95" t="s">
        <v>288</v>
      </c>
      <c r="W51" s="95" t="s">
        <v>289</v>
      </c>
    </row>
    <row r="52" spans="1:23" s="42" customFormat="1" ht="10.5">
      <c r="A52" s="41" t="s">
        <v>71</v>
      </c>
      <c r="B52" s="50" t="s">
        <v>41</v>
      </c>
      <c r="C52" s="54" t="s">
        <v>194</v>
      </c>
      <c r="D52" s="51" t="s">
        <v>111</v>
      </c>
      <c r="E52" s="51" t="s">
        <v>109</v>
      </c>
      <c r="F52" s="51" t="s">
        <v>102</v>
      </c>
      <c r="G52" s="51" t="s">
        <v>103</v>
      </c>
      <c r="H52" s="67" t="s">
        <v>257</v>
      </c>
      <c r="I52" s="115" t="s">
        <v>345</v>
      </c>
      <c r="J52" s="54">
        <v>85786321</v>
      </c>
      <c r="K52" s="54" t="s">
        <v>12</v>
      </c>
      <c r="L52" s="51">
        <v>0.5</v>
      </c>
      <c r="M52" s="77">
        <v>3.4289999999999998</v>
      </c>
      <c r="N52" s="55" t="s">
        <v>133</v>
      </c>
      <c r="O52" s="41"/>
      <c r="P52" s="56" t="s">
        <v>401</v>
      </c>
      <c r="Q52" s="49" t="s">
        <v>400</v>
      </c>
      <c r="R52" s="86" t="s">
        <v>134</v>
      </c>
      <c r="S52" s="86" t="s">
        <v>135</v>
      </c>
      <c r="T52" s="87">
        <v>6711801453</v>
      </c>
      <c r="U52" s="88">
        <v>330920512</v>
      </c>
      <c r="V52" s="95" t="s">
        <v>288</v>
      </c>
      <c r="W52" s="95" t="s">
        <v>289</v>
      </c>
    </row>
    <row r="53" spans="1:23" s="42" customFormat="1" ht="10.5">
      <c r="A53" s="41" t="s">
        <v>72</v>
      </c>
      <c r="B53" s="50" t="s">
        <v>41</v>
      </c>
      <c r="C53" s="54" t="s">
        <v>195</v>
      </c>
      <c r="D53" s="51" t="s">
        <v>183</v>
      </c>
      <c r="E53" s="51" t="s">
        <v>109</v>
      </c>
      <c r="F53" s="51" t="s">
        <v>102</v>
      </c>
      <c r="G53" s="51" t="s">
        <v>103</v>
      </c>
      <c r="H53" s="67" t="s">
        <v>258</v>
      </c>
      <c r="I53" s="115" t="s">
        <v>346</v>
      </c>
      <c r="J53" s="54">
        <v>60700004</v>
      </c>
      <c r="K53" s="54" t="s">
        <v>284</v>
      </c>
      <c r="L53" s="51">
        <v>2</v>
      </c>
      <c r="M53" s="77">
        <v>2.8862000000000001</v>
      </c>
      <c r="N53" s="55" t="s">
        <v>133</v>
      </c>
      <c r="O53" s="41"/>
      <c r="P53" s="56" t="s">
        <v>401</v>
      </c>
      <c r="Q53" s="49" t="s">
        <v>400</v>
      </c>
      <c r="R53" s="86" t="s">
        <v>134</v>
      </c>
      <c r="S53" s="86" t="s">
        <v>135</v>
      </c>
      <c r="T53" s="87">
        <v>6711801453</v>
      </c>
      <c r="U53" s="88">
        <v>330920512</v>
      </c>
      <c r="V53" s="95" t="s">
        <v>288</v>
      </c>
      <c r="W53" s="95" t="s">
        <v>289</v>
      </c>
    </row>
    <row r="54" spans="1:23" s="42" customFormat="1" ht="10.5">
      <c r="A54" s="41" t="s">
        <v>73</v>
      </c>
      <c r="B54" s="50" t="s">
        <v>41</v>
      </c>
      <c r="C54" s="54" t="s">
        <v>196</v>
      </c>
      <c r="D54" s="51" t="s">
        <v>197</v>
      </c>
      <c r="E54" s="51" t="s">
        <v>109</v>
      </c>
      <c r="F54" s="51" t="s">
        <v>102</v>
      </c>
      <c r="G54" s="51" t="s">
        <v>103</v>
      </c>
      <c r="H54" s="67" t="s">
        <v>259</v>
      </c>
      <c r="I54" s="115" t="s">
        <v>347</v>
      </c>
      <c r="J54" s="54">
        <v>60897212</v>
      </c>
      <c r="K54" s="54" t="s">
        <v>284</v>
      </c>
      <c r="L54" s="51">
        <v>1.5</v>
      </c>
      <c r="M54" s="77">
        <v>4.9231800000000003</v>
      </c>
      <c r="N54" s="55" t="s">
        <v>133</v>
      </c>
      <c r="O54" s="41"/>
      <c r="P54" s="56" t="s">
        <v>401</v>
      </c>
      <c r="Q54" s="49" t="s">
        <v>400</v>
      </c>
      <c r="R54" s="86" t="s">
        <v>134</v>
      </c>
      <c r="S54" s="86" t="s">
        <v>135</v>
      </c>
      <c r="T54" s="87">
        <v>6711801453</v>
      </c>
      <c r="U54" s="88">
        <v>330920512</v>
      </c>
      <c r="V54" s="95" t="s">
        <v>288</v>
      </c>
      <c r="W54" s="95" t="s">
        <v>289</v>
      </c>
    </row>
    <row r="55" spans="1:23" s="42" customFormat="1" ht="10.5">
      <c r="A55" s="41" t="s">
        <v>74</v>
      </c>
      <c r="B55" s="50" t="s">
        <v>41</v>
      </c>
      <c r="C55" s="54" t="s">
        <v>198</v>
      </c>
      <c r="D55" s="51" t="s">
        <v>180</v>
      </c>
      <c r="E55" s="51" t="s">
        <v>109</v>
      </c>
      <c r="F55" s="51" t="s">
        <v>102</v>
      </c>
      <c r="G55" s="51" t="s">
        <v>103</v>
      </c>
      <c r="H55" s="67" t="s">
        <v>260</v>
      </c>
      <c r="I55" s="115" t="s">
        <v>348</v>
      </c>
      <c r="J55" s="54">
        <v>60897214</v>
      </c>
      <c r="K55" s="54" t="s">
        <v>284</v>
      </c>
      <c r="L55" s="51">
        <v>3</v>
      </c>
      <c r="M55" s="77">
        <v>1.4106000000000001</v>
      </c>
      <c r="N55" s="55" t="s">
        <v>133</v>
      </c>
      <c r="O55" s="41"/>
      <c r="P55" s="56" t="s">
        <v>401</v>
      </c>
      <c r="Q55" s="49" t="s">
        <v>400</v>
      </c>
      <c r="R55" s="86" t="s">
        <v>134</v>
      </c>
      <c r="S55" s="86" t="s">
        <v>135</v>
      </c>
      <c r="T55" s="87">
        <v>6711801453</v>
      </c>
      <c r="U55" s="88">
        <v>330920512</v>
      </c>
      <c r="V55" s="95" t="s">
        <v>288</v>
      </c>
      <c r="W55" s="95" t="s">
        <v>289</v>
      </c>
    </row>
    <row r="56" spans="1:23" s="42" customFormat="1" ht="10.5">
      <c r="A56" s="41" t="s">
        <v>75</v>
      </c>
      <c r="B56" s="50" t="s">
        <v>41</v>
      </c>
      <c r="C56" s="54" t="s">
        <v>199</v>
      </c>
      <c r="D56" s="51" t="s">
        <v>157</v>
      </c>
      <c r="E56" s="51" t="s">
        <v>109</v>
      </c>
      <c r="F56" s="51" t="s">
        <v>102</v>
      </c>
      <c r="G56" s="51" t="s">
        <v>103</v>
      </c>
      <c r="H56" s="67" t="s">
        <v>261</v>
      </c>
      <c r="I56" s="115" t="s">
        <v>349</v>
      </c>
      <c r="J56" s="54">
        <v>89203507</v>
      </c>
      <c r="K56" s="54" t="s">
        <v>284</v>
      </c>
      <c r="L56" s="51">
        <v>1.5</v>
      </c>
      <c r="M56" s="77">
        <v>5.8419999999999996</v>
      </c>
      <c r="N56" s="55" t="s">
        <v>133</v>
      </c>
      <c r="O56" s="41"/>
      <c r="P56" s="56" t="s">
        <v>401</v>
      </c>
      <c r="Q56" s="49" t="s">
        <v>400</v>
      </c>
      <c r="R56" s="86" t="s">
        <v>134</v>
      </c>
      <c r="S56" s="86" t="s">
        <v>135</v>
      </c>
      <c r="T56" s="87">
        <v>6711801453</v>
      </c>
      <c r="U56" s="88">
        <v>330920512</v>
      </c>
      <c r="V56" s="95" t="s">
        <v>288</v>
      </c>
      <c r="W56" s="95" t="s">
        <v>289</v>
      </c>
    </row>
    <row r="57" spans="1:23" s="42" customFormat="1" ht="10.5">
      <c r="A57" s="41" t="s">
        <v>76</v>
      </c>
      <c r="B57" s="50" t="s">
        <v>41</v>
      </c>
      <c r="C57" s="54" t="s">
        <v>200</v>
      </c>
      <c r="D57" s="51" t="s">
        <v>101</v>
      </c>
      <c r="E57" s="51" t="s">
        <v>109</v>
      </c>
      <c r="F57" s="51" t="s">
        <v>102</v>
      </c>
      <c r="G57" s="51" t="s">
        <v>103</v>
      </c>
      <c r="H57" s="67" t="s">
        <v>262</v>
      </c>
      <c r="I57" s="115" t="s">
        <v>350</v>
      </c>
      <c r="J57" s="54">
        <v>12894040</v>
      </c>
      <c r="K57" s="54" t="s">
        <v>12</v>
      </c>
      <c r="L57" s="51">
        <v>4</v>
      </c>
      <c r="M57" s="77">
        <v>10.603999999999999</v>
      </c>
      <c r="N57" s="55" t="s">
        <v>133</v>
      </c>
      <c r="O57" s="41"/>
      <c r="P57" s="56" t="s">
        <v>401</v>
      </c>
      <c r="Q57" s="49" t="s">
        <v>400</v>
      </c>
      <c r="R57" s="86" t="s">
        <v>134</v>
      </c>
      <c r="S57" s="86" t="s">
        <v>135</v>
      </c>
      <c r="T57" s="87">
        <v>6711801453</v>
      </c>
      <c r="U57" s="88">
        <v>330920512</v>
      </c>
      <c r="V57" s="95" t="s">
        <v>288</v>
      </c>
      <c r="W57" s="95" t="s">
        <v>289</v>
      </c>
    </row>
    <row r="58" spans="1:23" s="42" customFormat="1" ht="10.5">
      <c r="A58" s="41" t="s">
        <v>77</v>
      </c>
      <c r="B58" s="50" t="s">
        <v>41</v>
      </c>
      <c r="C58" s="54" t="s">
        <v>201</v>
      </c>
      <c r="D58" s="51" t="s">
        <v>202</v>
      </c>
      <c r="E58" s="51" t="s">
        <v>109</v>
      </c>
      <c r="F58" s="51" t="s">
        <v>102</v>
      </c>
      <c r="G58" s="51" t="s">
        <v>103</v>
      </c>
      <c r="H58" s="67" t="s">
        <v>263</v>
      </c>
      <c r="I58" s="115" t="s">
        <v>351</v>
      </c>
      <c r="J58" s="54">
        <v>91025823</v>
      </c>
      <c r="K58" s="54" t="s">
        <v>12</v>
      </c>
      <c r="L58" s="51">
        <v>1.5</v>
      </c>
      <c r="M58" s="77">
        <v>4.3814000000000002</v>
      </c>
      <c r="N58" s="55" t="s">
        <v>133</v>
      </c>
      <c r="O58" s="41"/>
      <c r="P58" s="56" t="s">
        <v>401</v>
      </c>
      <c r="Q58" s="49" t="s">
        <v>400</v>
      </c>
      <c r="R58" s="86" t="s">
        <v>134</v>
      </c>
      <c r="S58" s="86" t="s">
        <v>135</v>
      </c>
      <c r="T58" s="87">
        <v>6711801453</v>
      </c>
      <c r="U58" s="88">
        <v>330920512</v>
      </c>
      <c r="V58" s="95" t="s">
        <v>288</v>
      </c>
      <c r="W58" s="95" t="s">
        <v>289</v>
      </c>
    </row>
    <row r="59" spans="1:23" s="42" customFormat="1" ht="10.5">
      <c r="A59" s="41" t="s">
        <v>78</v>
      </c>
      <c r="B59" s="50" t="s">
        <v>41</v>
      </c>
      <c r="C59" s="54" t="s">
        <v>203</v>
      </c>
      <c r="D59" s="51" t="s">
        <v>164</v>
      </c>
      <c r="E59" s="51" t="s">
        <v>109</v>
      </c>
      <c r="F59" s="51" t="s">
        <v>102</v>
      </c>
      <c r="G59" s="51" t="s">
        <v>103</v>
      </c>
      <c r="H59" s="67" t="s">
        <v>264</v>
      </c>
      <c r="I59" s="115" t="s">
        <v>352</v>
      </c>
      <c r="J59" s="54">
        <v>83781960</v>
      </c>
      <c r="K59" s="54" t="s">
        <v>12</v>
      </c>
      <c r="L59" s="51">
        <v>4</v>
      </c>
      <c r="M59" s="77">
        <v>3.5884</v>
      </c>
      <c r="N59" s="55" t="s">
        <v>133</v>
      </c>
      <c r="O59" s="41"/>
      <c r="P59" s="56" t="s">
        <v>401</v>
      </c>
      <c r="Q59" s="49" t="s">
        <v>400</v>
      </c>
      <c r="R59" s="86" t="s">
        <v>134</v>
      </c>
      <c r="S59" s="86" t="s">
        <v>135</v>
      </c>
      <c r="T59" s="87">
        <v>6711801453</v>
      </c>
      <c r="U59" s="88">
        <v>330920512</v>
      </c>
      <c r="V59" s="95" t="s">
        <v>288</v>
      </c>
      <c r="W59" s="95" t="s">
        <v>289</v>
      </c>
    </row>
    <row r="60" spans="1:23" s="42" customFormat="1" ht="10.5">
      <c r="A60" s="41" t="s">
        <v>79</v>
      </c>
      <c r="B60" s="50" t="s">
        <v>41</v>
      </c>
      <c r="C60" s="54" t="s">
        <v>204</v>
      </c>
      <c r="D60" s="51" t="s">
        <v>205</v>
      </c>
      <c r="E60" s="51" t="s">
        <v>206</v>
      </c>
      <c r="F60" s="51" t="s">
        <v>102</v>
      </c>
      <c r="G60" s="51" t="s">
        <v>103</v>
      </c>
      <c r="H60" s="67" t="s">
        <v>265</v>
      </c>
      <c r="I60" s="115" t="s">
        <v>353</v>
      </c>
      <c r="J60" s="54">
        <v>83786439</v>
      </c>
      <c r="K60" s="54" t="s">
        <v>284</v>
      </c>
      <c r="L60" s="51">
        <v>1</v>
      </c>
      <c r="M60" s="77">
        <v>2.871</v>
      </c>
      <c r="N60" s="55" t="s">
        <v>133</v>
      </c>
      <c r="O60" s="41"/>
      <c r="P60" s="56" t="s">
        <v>401</v>
      </c>
      <c r="Q60" s="49" t="s">
        <v>400</v>
      </c>
      <c r="R60" s="86" t="s">
        <v>134</v>
      </c>
      <c r="S60" s="86" t="s">
        <v>135</v>
      </c>
      <c r="T60" s="87">
        <v>6711801453</v>
      </c>
      <c r="U60" s="88">
        <v>330920512</v>
      </c>
      <c r="V60" s="95" t="s">
        <v>288</v>
      </c>
      <c r="W60" s="95" t="s">
        <v>289</v>
      </c>
    </row>
    <row r="61" spans="1:23" s="42" customFormat="1" ht="10.5">
      <c r="A61" s="41" t="s">
        <v>80</v>
      </c>
      <c r="B61" s="50" t="s">
        <v>41</v>
      </c>
      <c r="C61" s="54" t="s">
        <v>207</v>
      </c>
      <c r="D61" s="51" t="s">
        <v>208</v>
      </c>
      <c r="E61" s="51" t="s">
        <v>109</v>
      </c>
      <c r="F61" s="51" t="s">
        <v>102</v>
      </c>
      <c r="G61" s="51" t="s">
        <v>103</v>
      </c>
      <c r="H61" s="67" t="s">
        <v>266</v>
      </c>
      <c r="I61" s="115" t="s">
        <v>354</v>
      </c>
      <c r="J61" s="54">
        <v>12007317</v>
      </c>
      <c r="K61" s="54" t="s">
        <v>12</v>
      </c>
      <c r="L61" s="51">
        <v>7</v>
      </c>
      <c r="M61" s="77">
        <v>28.792999999999999</v>
      </c>
      <c r="N61" s="55" t="s">
        <v>133</v>
      </c>
      <c r="O61" s="41"/>
      <c r="P61" s="56" t="s">
        <v>401</v>
      </c>
      <c r="Q61" s="49" t="s">
        <v>400</v>
      </c>
      <c r="R61" s="86" t="s">
        <v>134</v>
      </c>
      <c r="S61" s="86" t="s">
        <v>135</v>
      </c>
      <c r="T61" s="87">
        <v>6711801453</v>
      </c>
      <c r="U61" s="88">
        <v>330920512</v>
      </c>
      <c r="V61" s="95" t="s">
        <v>288</v>
      </c>
      <c r="W61" s="95" t="s">
        <v>289</v>
      </c>
    </row>
    <row r="62" spans="1:23" s="42" customFormat="1" ht="10.5">
      <c r="A62" s="41" t="s">
        <v>81</v>
      </c>
      <c r="B62" s="50" t="s">
        <v>41</v>
      </c>
      <c r="C62" s="54" t="s">
        <v>209</v>
      </c>
      <c r="D62" s="51" t="s">
        <v>103</v>
      </c>
      <c r="E62" s="51" t="s">
        <v>210</v>
      </c>
      <c r="F62" s="51" t="s">
        <v>102</v>
      </c>
      <c r="G62" s="51" t="s">
        <v>103</v>
      </c>
      <c r="H62" s="67" t="s">
        <v>267</v>
      </c>
      <c r="I62" s="116" t="s">
        <v>369</v>
      </c>
      <c r="J62" s="54">
        <v>70260187</v>
      </c>
      <c r="K62" s="54" t="s">
        <v>12</v>
      </c>
      <c r="L62" s="51">
        <v>11</v>
      </c>
      <c r="M62" s="77">
        <v>3.5586000000000002</v>
      </c>
      <c r="N62" s="55" t="s">
        <v>133</v>
      </c>
      <c r="O62" s="41"/>
      <c r="P62" s="56" t="s">
        <v>401</v>
      </c>
      <c r="Q62" s="49" t="s">
        <v>400</v>
      </c>
      <c r="R62" s="86" t="s">
        <v>134</v>
      </c>
      <c r="S62" s="86" t="s">
        <v>135</v>
      </c>
      <c r="T62" s="87">
        <v>6711801453</v>
      </c>
      <c r="U62" s="88">
        <v>330920512</v>
      </c>
      <c r="V62" s="95" t="s">
        <v>288</v>
      </c>
      <c r="W62" s="95" t="s">
        <v>289</v>
      </c>
    </row>
    <row r="63" spans="1:23" s="42" customFormat="1" ht="10.5">
      <c r="A63" s="41" t="s">
        <v>82</v>
      </c>
      <c r="B63" s="50" t="s">
        <v>41</v>
      </c>
      <c r="C63" s="54" t="s">
        <v>185</v>
      </c>
      <c r="D63" s="51" t="s">
        <v>113</v>
      </c>
      <c r="E63" s="51" t="s">
        <v>211</v>
      </c>
      <c r="F63" s="51" t="s">
        <v>102</v>
      </c>
      <c r="G63" s="51" t="s">
        <v>103</v>
      </c>
      <c r="H63" s="67" t="s">
        <v>268</v>
      </c>
      <c r="I63" s="115" t="s">
        <v>355</v>
      </c>
      <c r="J63" s="54">
        <v>83786272</v>
      </c>
      <c r="K63" s="54" t="s">
        <v>283</v>
      </c>
      <c r="L63" s="51">
        <v>0.5</v>
      </c>
      <c r="M63" s="77">
        <v>0.39860000000000001</v>
      </c>
      <c r="N63" s="55" t="s">
        <v>133</v>
      </c>
      <c r="O63" s="41"/>
      <c r="P63" s="56" t="s">
        <v>401</v>
      </c>
      <c r="Q63" s="49" t="s">
        <v>400</v>
      </c>
      <c r="R63" s="86" t="s">
        <v>134</v>
      </c>
      <c r="S63" s="86" t="s">
        <v>135</v>
      </c>
      <c r="T63" s="87">
        <v>6711801453</v>
      </c>
      <c r="U63" s="88">
        <v>330920512</v>
      </c>
      <c r="V63" s="95" t="s">
        <v>288</v>
      </c>
      <c r="W63" s="95" t="s">
        <v>289</v>
      </c>
    </row>
    <row r="64" spans="1:23" s="42" customFormat="1" ht="10.5">
      <c r="A64" s="41" t="s">
        <v>83</v>
      </c>
      <c r="B64" s="50" t="s">
        <v>41</v>
      </c>
      <c r="C64" s="68" t="s">
        <v>185</v>
      </c>
      <c r="D64" s="69" t="s">
        <v>113</v>
      </c>
      <c r="E64" s="69" t="s">
        <v>212</v>
      </c>
      <c r="F64" s="69" t="s">
        <v>102</v>
      </c>
      <c r="G64" s="69" t="s">
        <v>103</v>
      </c>
      <c r="H64" s="67" t="s">
        <v>269</v>
      </c>
      <c r="I64" s="115" t="s">
        <v>356</v>
      </c>
      <c r="J64" s="54">
        <v>83786257</v>
      </c>
      <c r="K64" s="68" t="s">
        <v>284</v>
      </c>
      <c r="L64" s="69">
        <v>1</v>
      </c>
      <c r="M64" s="77">
        <v>7.5269000000000004</v>
      </c>
      <c r="N64" s="70" t="s">
        <v>133</v>
      </c>
      <c r="O64" s="41"/>
      <c r="P64" s="56" t="s">
        <v>401</v>
      </c>
      <c r="Q64" s="49" t="s">
        <v>400</v>
      </c>
      <c r="R64" s="86" t="s">
        <v>134</v>
      </c>
      <c r="S64" s="86" t="s">
        <v>135</v>
      </c>
      <c r="T64" s="87">
        <v>6711801453</v>
      </c>
      <c r="U64" s="88">
        <v>330920512</v>
      </c>
      <c r="V64" s="95" t="s">
        <v>288</v>
      </c>
      <c r="W64" s="95" t="s">
        <v>289</v>
      </c>
    </row>
    <row r="65" spans="1:23" s="42" customFormat="1" ht="10.5">
      <c r="A65" s="41" t="s">
        <v>84</v>
      </c>
      <c r="B65" s="50" t="s">
        <v>41</v>
      </c>
      <c r="C65" s="54" t="s">
        <v>185</v>
      </c>
      <c r="D65" s="54" t="s">
        <v>113</v>
      </c>
      <c r="E65" s="54" t="s">
        <v>213</v>
      </c>
      <c r="F65" s="54" t="s">
        <v>102</v>
      </c>
      <c r="G65" s="54" t="s">
        <v>103</v>
      </c>
      <c r="H65" s="67" t="s">
        <v>270</v>
      </c>
      <c r="I65" s="115" t="s">
        <v>357</v>
      </c>
      <c r="J65" s="54">
        <v>91205159</v>
      </c>
      <c r="K65" s="54" t="s">
        <v>284</v>
      </c>
      <c r="L65" s="54">
        <v>2</v>
      </c>
      <c r="M65" s="77">
        <v>11.654999999999999</v>
      </c>
      <c r="N65" s="55" t="s">
        <v>133</v>
      </c>
      <c r="O65" s="41"/>
      <c r="P65" s="56" t="s">
        <v>401</v>
      </c>
      <c r="Q65" s="49" t="s">
        <v>400</v>
      </c>
      <c r="R65" s="86" t="s">
        <v>134</v>
      </c>
      <c r="S65" s="86" t="s">
        <v>135</v>
      </c>
      <c r="T65" s="87">
        <v>6711801453</v>
      </c>
      <c r="U65" s="88">
        <v>330920512</v>
      </c>
      <c r="V65" s="95" t="s">
        <v>288</v>
      </c>
      <c r="W65" s="95" t="s">
        <v>289</v>
      </c>
    </row>
    <row r="66" spans="1:23" s="42" customFormat="1" ht="10.5">
      <c r="A66" s="41" t="s">
        <v>85</v>
      </c>
      <c r="B66" s="50" t="s">
        <v>41</v>
      </c>
      <c r="C66" s="54" t="s">
        <v>185</v>
      </c>
      <c r="D66" s="54" t="s">
        <v>214</v>
      </c>
      <c r="E66" s="54" t="s">
        <v>215</v>
      </c>
      <c r="F66" s="54" t="s">
        <v>102</v>
      </c>
      <c r="G66" s="54" t="s">
        <v>103</v>
      </c>
      <c r="H66" s="67" t="s">
        <v>271</v>
      </c>
      <c r="I66" s="115" t="s">
        <v>358</v>
      </c>
      <c r="J66" s="54">
        <v>60760129</v>
      </c>
      <c r="K66" s="54" t="s">
        <v>284</v>
      </c>
      <c r="L66" s="54">
        <v>0.5</v>
      </c>
      <c r="M66" s="77">
        <v>0.7843</v>
      </c>
      <c r="N66" s="55" t="s">
        <v>133</v>
      </c>
      <c r="O66" s="41"/>
      <c r="P66" s="56" t="s">
        <v>401</v>
      </c>
      <c r="Q66" s="49" t="s">
        <v>400</v>
      </c>
      <c r="R66" s="86" t="s">
        <v>134</v>
      </c>
      <c r="S66" s="86" t="s">
        <v>135</v>
      </c>
      <c r="T66" s="87">
        <v>6711801453</v>
      </c>
      <c r="U66" s="88">
        <v>330920512</v>
      </c>
      <c r="V66" s="95" t="s">
        <v>288</v>
      </c>
      <c r="W66" s="95" t="s">
        <v>289</v>
      </c>
    </row>
    <row r="67" spans="1:23" s="42" customFormat="1" ht="10.5">
      <c r="A67" s="41" t="s">
        <v>86</v>
      </c>
      <c r="B67" s="50" t="s">
        <v>41</v>
      </c>
      <c r="C67" s="54" t="s">
        <v>185</v>
      </c>
      <c r="D67" s="54" t="s">
        <v>216</v>
      </c>
      <c r="E67" s="54" t="s">
        <v>217</v>
      </c>
      <c r="F67" s="54" t="s">
        <v>102</v>
      </c>
      <c r="G67" s="54" t="s">
        <v>103</v>
      </c>
      <c r="H67" s="67" t="s">
        <v>272</v>
      </c>
      <c r="I67" s="115" t="s">
        <v>359</v>
      </c>
      <c r="J67" s="112">
        <v>14353529</v>
      </c>
      <c r="K67" s="54" t="s">
        <v>284</v>
      </c>
      <c r="L67" s="54">
        <v>1</v>
      </c>
      <c r="M67" s="77">
        <v>1.2769999999999999</v>
      </c>
      <c r="N67" s="55" t="s">
        <v>133</v>
      </c>
      <c r="O67" s="41"/>
      <c r="P67" s="56" t="s">
        <v>401</v>
      </c>
      <c r="Q67" s="49" t="s">
        <v>400</v>
      </c>
      <c r="R67" s="86" t="s">
        <v>134</v>
      </c>
      <c r="S67" s="86" t="s">
        <v>135</v>
      </c>
      <c r="T67" s="87">
        <v>6711801453</v>
      </c>
      <c r="U67" s="88">
        <v>330920512</v>
      </c>
      <c r="V67" s="95" t="s">
        <v>288</v>
      </c>
      <c r="W67" s="95" t="s">
        <v>289</v>
      </c>
    </row>
    <row r="68" spans="1:23" s="42" customFormat="1" ht="10.5">
      <c r="A68" s="41" t="s">
        <v>87</v>
      </c>
      <c r="B68" s="50" t="s">
        <v>41</v>
      </c>
      <c r="C68" s="54" t="s">
        <v>185</v>
      </c>
      <c r="D68" s="54" t="s">
        <v>205</v>
      </c>
      <c r="E68" s="54" t="s">
        <v>109</v>
      </c>
      <c r="F68" s="54" t="s">
        <v>102</v>
      </c>
      <c r="G68" s="54" t="s">
        <v>103</v>
      </c>
      <c r="H68" s="67" t="s">
        <v>273</v>
      </c>
      <c r="I68" s="115" t="s">
        <v>360</v>
      </c>
      <c r="J68" s="54">
        <v>91458325</v>
      </c>
      <c r="K68" s="54" t="s">
        <v>284</v>
      </c>
      <c r="L68" s="54">
        <v>3</v>
      </c>
      <c r="M68" s="77">
        <v>15.012</v>
      </c>
      <c r="N68" s="55" t="s">
        <v>133</v>
      </c>
      <c r="O68" s="41"/>
      <c r="P68" s="56" t="s">
        <v>401</v>
      </c>
      <c r="Q68" s="49" t="s">
        <v>400</v>
      </c>
      <c r="R68" s="86" t="s">
        <v>134</v>
      </c>
      <c r="S68" s="86" t="s">
        <v>135</v>
      </c>
      <c r="T68" s="87">
        <v>6711801453</v>
      </c>
      <c r="U68" s="88">
        <v>330920512</v>
      </c>
      <c r="V68" s="95" t="s">
        <v>288</v>
      </c>
      <c r="W68" s="95" t="s">
        <v>289</v>
      </c>
    </row>
    <row r="69" spans="1:23" s="42" customFormat="1" ht="10.5">
      <c r="A69" s="41" t="s">
        <v>88</v>
      </c>
      <c r="B69" s="50" t="s">
        <v>41</v>
      </c>
      <c r="C69" s="54" t="s">
        <v>218</v>
      </c>
      <c r="D69" s="54" t="s">
        <v>155</v>
      </c>
      <c r="E69" s="54" t="s">
        <v>219</v>
      </c>
      <c r="F69" s="54" t="s">
        <v>102</v>
      </c>
      <c r="G69" s="54" t="s">
        <v>103</v>
      </c>
      <c r="H69" s="67" t="s">
        <v>274</v>
      </c>
      <c r="I69" s="115" t="s">
        <v>361</v>
      </c>
      <c r="J69" s="54">
        <v>58002981</v>
      </c>
      <c r="K69" s="54" t="s">
        <v>285</v>
      </c>
      <c r="L69" s="54" t="s">
        <v>286</v>
      </c>
      <c r="M69" s="77">
        <v>694.274</v>
      </c>
      <c r="N69" s="55" t="s">
        <v>36</v>
      </c>
      <c r="O69" s="41"/>
      <c r="P69" s="56" t="s">
        <v>401</v>
      </c>
      <c r="Q69" s="49" t="s">
        <v>400</v>
      </c>
      <c r="R69" s="86" t="s">
        <v>134</v>
      </c>
      <c r="S69" s="86" t="s">
        <v>135</v>
      </c>
      <c r="T69" s="87">
        <v>6711801453</v>
      </c>
      <c r="U69" s="88">
        <v>330920512</v>
      </c>
      <c r="V69" s="95" t="s">
        <v>288</v>
      </c>
      <c r="W69" s="95" t="s">
        <v>289</v>
      </c>
    </row>
    <row r="70" spans="1:23" s="42" customFormat="1" ht="10.5">
      <c r="A70" s="41" t="s">
        <v>89</v>
      </c>
      <c r="B70" s="50" t="s">
        <v>41</v>
      </c>
      <c r="C70" s="54" t="s">
        <v>185</v>
      </c>
      <c r="D70" s="54" t="s">
        <v>220</v>
      </c>
      <c r="E70" s="54" t="s">
        <v>221</v>
      </c>
      <c r="F70" s="54" t="s">
        <v>102</v>
      </c>
      <c r="G70" s="54" t="s">
        <v>103</v>
      </c>
      <c r="H70" s="67" t="s">
        <v>275</v>
      </c>
      <c r="I70" s="117" t="s">
        <v>373</v>
      </c>
      <c r="J70" s="54">
        <v>30245977</v>
      </c>
      <c r="K70" s="54" t="s">
        <v>284</v>
      </c>
      <c r="L70" s="54">
        <v>2</v>
      </c>
      <c r="M70" s="77">
        <v>0.3105</v>
      </c>
      <c r="N70" s="55" t="s">
        <v>133</v>
      </c>
      <c r="O70" s="41"/>
      <c r="P70" s="56" t="s">
        <v>401</v>
      </c>
      <c r="Q70" s="49" t="s">
        <v>400</v>
      </c>
      <c r="R70" s="86" t="s">
        <v>134</v>
      </c>
      <c r="S70" s="86" t="s">
        <v>135</v>
      </c>
      <c r="T70" s="87">
        <v>6711801453</v>
      </c>
      <c r="U70" s="88">
        <v>330920512</v>
      </c>
      <c r="V70" s="95" t="s">
        <v>288</v>
      </c>
      <c r="W70" s="95" t="s">
        <v>289</v>
      </c>
    </row>
    <row r="71" spans="1:23" s="42" customFormat="1" ht="10.5">
      <c r="A71" s="41" t="s">
        <v>90</v>
      </c>
      <c r="B71" s="50" t="s">
        <v>41</v>
      </c>
      <c r="C71" s="54" t="s">
        <v>185</v>
      </c>
      <c r="D71" s="54" t="s">
        <v>222</v>
      </c>
      <c r="E71" s="54" t="s">
        <v>223</v>
      </c>
      <c r="F71" s="54" t="s">
        <v>102</v>
      </c>
      <c r="G71" s="54" t="s">
        <v>103</v>
      </c>
      <c r="H71" s="57" t="s">
        <v>276</v>
      </c>
      <c r="I71" s="117" t="s">
        <v>372</v>
      </c>
      <c r="J71" s="54">
        <v>10006628</v>
      </c>
      <c r="K71" s="54" t="s">
        <v>284</v>
      </c>
      <c r="L71" s="54">
        <v>0.5</v>
      </c>
      <c r="M71" s="77">
        <v>0.19170000000000001</v>
      </c>
      <c r="N71" s="55" t="s">
        <v>133</v>
      </c>
      <c r="O71" s="41"/>
      <c r="P71" s="56" t="s">
        <v>401</v>
      </c>
      <c r="Q71" s="49" t="s">
        <v>400</v>
      </c>
      <c r="R71" s="86" t="s">
        <v>134</v>
      </c>
      <c r="S71" s="86" t="s">
        <v>135</v>
      </c>
      <c r="T71" s="87">
        <v>6711801453</v>
      </c>
      <c r="U71" s="88">
        <v>330920512</v>
      </c>
      <c r="V71" s="95" t="s">
        <v>288</v>
      </c>
      <c r="W71" s="95" t="s">
        <v>289</v>
      </c>
    </row>
    <row r="72" spans="1:23" s="42" customFormat="1" ht="10.5">
      <c r="A72" s="41" t="s">
        <v>91</v>
      </c>
      <c r="B72" s="50" t="s">
        <v>41</v>
      </c>
      <c r="C72" s="54" t="s">
        <v>185</v>
      </c>
      <c r="D72" s="54" t="s">
        <v>224</v>
      </c>
      <c r="E72" s="54" t="s">
        <v>225</v>
      </c>
      <c r="F72" s="54" t="s">
        <v>102</v>
      </c>
      <c r="G72" s="54" t="s">
        <v>103</v>
      </c>
      <c r="H72" s="67" t="s">
        <v>277</v>
      </c>
      <c r="I72" s="117" t="s">
        <v>374</v>
      </c>
      <c r="J72" s="54">
        <v>10108664</v>
      </c>
      <c r="K72" s="54" t="s">
        <v>284</v>
      </c>
      <c r="L72" s="54">
        <v>0.5</v>
      </c>
      <c r="M72" s="77">
        <v>0.59309999999999996</v>
      </c>
      <c r="N72" s="55" t="s">
        <v>133</v>
      </c>
      <c r="O72" s="41"/>
      <c r="P72" s="56" t="s">
        <v>401</v>
      </c>
      <c r="Q72" s="49" t="s">
        <v>400</v>
      </c>
      <c r="R72" s="86" t="s">
        <v>134</v>
      </c>
      <c r="S72" s="86" t="s">
        <v>135</v>
      </c>
      <c r="T72" s="87">
        <v>6711801453</v>
      </c>
      <c r="U72" s="88">
        <v>330920512</v>
      </c>
      <c r="V72" s="95" t="s">
        <v>288</v>
      </c>
      <c r="W72" s="95" t="s">
        <v>289</v>
      </c>
    </row>
    <row r="73" spans="1:23" s="42" customFormat="1" ht="10.5">
      <c r="A73" s="41" t="s">
        <v>92</v>
      </c>
      <c r="B73" s="50" t="s">
        <v>41</v>
      </c>
      <c r="C73" s="71" t="s">
        <v>185</v>
      </c>
      <c r="D73" s="71" t="s">
        <v>226</v>
      </c>
      <c r="E73" s="71" t="s">
        <v>227</v>
      </c>
      <c r="F73" s="71" t="s">
        <v>102</v>
      </c>
      <c r="G73" s="71" t="s">
        <v>103</v>
      </c>
      <c r="H73" s="72" t="s">
        <v>278</v>
      </c>
      <c r="I73" s="115" t="s">
        <v>362</v>
      </c>
      <c r="J73" s="54">
        <v>95521596</v>
      </c>
      <c r="K73" s="71" t="s">
        <v>284</v>
      </c>
      <c r="L73" s="71">
        <v>0.5</v>
      </c>
      <c r="M73" s="77">
        <v>0.36509999999999998</v>
      </c>
      <c r="N73" s="55" t="s">
        <v>133</v>
      </c>
      <c r="O73" s="41"/>
      <c r="P73" s="56" t="s">
        <v>401</v>
      </c>
      <c r="Q73" s="49" t="s">
        <v>400</v>
      </c>
      <c r="R73" s="86" t="s">
        <v>134</v>
      </c>
      <c r="S73" s="86" t="s">
        <v>135</v>
      </c>
      <c r="T73" s="87">
        <v>6711801453</v>
      </c>
      <c r="U73" s="88">
        <v>330920512</v>
      </c>
      <c r="V73" s="95" t="s">
        <v>288</v>
      </c>
      <c r="W73" s="95" t="s">
        <v>289</v>
      </c>
    </row>
    <row r="74" spans="1:23" s="42" customFormat="1" ht="10.5">
      <c r="A74" s="41" t="s">
        <v>93</v>
      </c>
      <c r="B74" s="50" t="s">
        <v>41</v>
      </c>
      <c r="C74" s="54" t="s">
        <v>185</v>
      </c>
      <c r="D74" s="54" t="s">
        <v>113</v>
      </c>
      <c r="E74" s="54" t="s">
        <v>228</v>
      </c>
      <c r="F74" s="54" t="s">
        <v>102</v>
      </c>
      <c r="G74" s="54" t="s">
        <v>103</v>
      </c>
      <c r="H74" s="57" t="s">
        <v>279</v>
      </c>
      <c r="I74" s="115" t="s">
        <v>363</v>
      </c>
      <c r="J74" s="68">
        <v>94493524</v>
      </c>
      <c r="K74" s="54" t="s">
        <v>287</v>
      </c>
      <c r="L74" s="54">
        <v>2</v>
      </c>
      <c r="M74" s="96">
        <v>1.278</v>
      </c>
      <c r="N74" s="55" t="s">
        <v>133</v>
      </c>
      <c r="O74" s="41"/>
      <c r="P74" s="56" t="s">
        <v>401</v>
      </c>
      <c r="Q74" s="49" t="s">
        <v>400</v>
      </c>
      <c r="R74" s="86" t="s">
        <v>134</v>
      </c>
      <c r="S74" s="86" t="s">
        <v>135</v>
      </c>
      <c r="T74" s="87">
        <v>6711801453</v>
      </c>
      <c r="U74" s="88">
        <v>330920512</v>
      </c>
      <c r="V74" s="95" t="s">
        <v>288</v>
      </c>
      <c r="W74" s="95" t="s">
        <v>289</v>
      </c>
    </row>
    <row r="75" spans="1:23" s="42" customFormat="1" ht="10.5">
      <c r="A75" s="41" t="s">
        <v>94</v>
      </c>
      <c r="B75" s="50" t="s">
        <v>41</v>
      </c>
      <c r="C75" s="54" t="s">
        <v>185</v>
      </c>
      <c r="D75" s="63" t="s">
        <v>229</v>
      </c>
      <c r="E75" s="63" t="s">
        <v>230</v>
      </c>
      <c r="F75" s="63" t="s">
        <v>102</v>
      </c>
      <c r="G75" s="63" t="s">
        <v>103</v>
      </c>
      <c r="H75" s="73" t="s">
        <v>280</v>
      </c>
      <c r="I75" s="115" t="s">
        <v>364</v>
      </c>
      <c r="J75" s="63">
        <v>94493465</v>
      </c>
      <c r="K75" s="63" t="s">
        <v>287</v>
      </c>
      <c r="L75" s="63">
        <v>1</v>
      </c>
      <c r="M75" s="96">
        <v>1.1279999999999999</v>
      </c>
      <c r="N75" s="74" t="s">
        <v>133</v>
      </c>
      <c r="O75" s="41"/>
      <c r="P75" s="56" t="s">
        <v>401</v>
      </c>
      <c r="Q75" s="49" t="s">
        <v>400</v>
      </c>
      <c r="R75" s="86" t="s">
        <v>134</v>
      </c>
      <c r="S75" s="86" t="s">
        <v>135</v>
      </c>
      <c r="T75" s="87">
        <v>6711801453</v>
      </c>
      <c r="U75" s="88">
        <v>330920512</v>
      </c>
      <c r="V75" s="95" t="s">
        <v>288</v>
      </c>
      <c r="W75" s="95" t="s">
        <v>289</v>
      </c>
    </row>
    <row r="76" spans="1:23" s="42" customFormat="1" ht="10.5">
      <c r="A76" s="41" t="s">
        <v>95</v>
      </c>
      <c r="B76" s="50" t="s">
        <v>41</v>
      </c>
      <c r="C76" s="54" t="s">
        <v>185</v>
      </c>
      <c r="D76" s="54" t="s">
        <v>108</v>
      </c>
      <c r="E76" s="54" t="s">
        <v>231</v>
      </c>
      <c r="F76" s="54" t="s">
        <v>102</v>
      </c>
      <c r="G76" s="54" t="s">
        <v>103</v>
      </c>
      <c r="H76" s="57" t="s">
        <v>281</v>
      </c>
      <c r="I76" s="115" t="s">
        <v>365</v>
      </c>
      <c r="J76" s="54">
        <v>94541220</v>
      </c>
      <c r="K76" s="54" t="s">
        <v>287</v>
      </c>
      <c r="L76" s="54">
        <v>1</v>
      </c>
      <c r="M76" s="96">
        <v>8.82</v>
      </c>
      <c r="N76" s="75" t="s">
        <v>133</v>
      </c>
      <c r="O76" s="41"/>
      <c r="P76" s="56" t="s">
        <v>401</v>
      </c>
      <c r="Q76" s="49" t="s">
        <v>400</v>
      </c>
      <c r="R76" s="86" t="s">
        <v>134</v>
      </c>
      <c r="S76" s="86" t="s">
        <v>135</v>
      </c>
      <c r="T76" s="87">
        <v>6711801453</v>
      </c>
      <c r="U76" s="88">
        <v>330920512</v>
      </c>
      <c r="V76" s="95" t="s">
        <v>288</v>
      </c>
      <c r="W76" s="95" t="s">
        <v>289</v>
      </c>
    </row>
    <row r="77" spans="1:23" s="42" customFormat="1" ht="10.5">
      <c r="A77" s="41" t="s">
        <v>96</v>
      </c>
      <c r="B77" s="119" t="s">
        <v>41</v>
      </c>
      <c r="C77" s="120" t="s">
        <v>185</v>
      </c>
      <c r="D77" s="120" t="s">
        <v>115</v>
      </c>
      <c r="E77" s="120" t="s">
        <v>312</v>
      </c>
      <c r="F77" s="120" t="s">
        <v>102</v>
      </c>
      <c r="G77" s="120" t="s">
        <v>103</v>
      </c>
      <c r="H77" s="121" t="s">
        <v>315</v>
      </c>
      <c r="I77" s="118" t="s">
        <v>375</v>
      </c>
      <c r="J77" s="120">
        <v>30203406</v>
      </c>
      <c r="K77" s="120" t="s">
        <v>12</v>
      </c>
      <c r="L77" s="120">
        <v>1</v>
      </c>
      <c r="M77" s="122">
        <v>1</v>
      </c>
      <c r="N77" s="123" t="s">
        <v>133</v>
      </c>
      <c r="O77" s="124"/>
      <c r="P77" s="56" t="s">
        <v>401</v>
      </c>
      <c r="Q77" s="49" t="s">
        <v>400</v>
      </c>
      <c r="R77" s="86" t="s">
        <v>134</v>
      </c>
      <c r="S77" s="86" t="s">
        <v>135</v>
      </c>
      <c r="T77" s="87">
        <v>6711801453</v>
      </c>
      <c r="U77" s="88">
        <v>330920512</v>
      </c>
      <c r="V77" s="95" t="s">
        <v>288</v>
      </c>
      <c r="W77" s="95" t="s">
        <v>289</v>
      </c>
    </row>
    <row r="78" spans="1:23" s="42" customFormat="1" ht="10.5">
      <c r="A78" s="41" t="s">
        <v>97</v>
      </c>
      <c r="B78" s="119" t="s">
        <v>41</v>
      </c>
      <c r="C78" s="120" t="s">
        <v>185</v>
      </c>
      <c r="D78" s="120" t="s">
        <v>313</v>
      </c>
      <c r="E78" s="120" t="s">
        <v>314</v>
      </c>
      <c r="F78" s="120" t="s">
        <v>102</v>
      </c>
      <c r="G78" s="120" t="s">
        <v>103</v>
      </c>
      <c r="H78" s="121" t="s">
        <v>316</v>
      </c>
      <c r="I78" s="118" t="s">
        <v>376</v>
      </c>
      <c r="J78" s="120">
        <v>10052431</v>
      </c>
      <c r="K78" s="120" t="s">
        <v>12</v>
      </c>
      <c r="L78" s="120">
        <v>1</v>
      </c>
      <c r="M78" s="122">
        <v>1</v>
      </c>
      <c r="N78" s="123" t="s">
        <v>133</v>
      </c>
      <c r="O78" s="124"/>
      <c r="P78" s="56" t="s">
        <v>401</v>
      </c>
      <c r="Q78" s="49" t="s">
        <v>400</v>
      </c>
      <c r="R78" s="86" t="s">
        <v>134</v>
      </c>
      <c r="S78" s="86" t="s">
        <v>135</v>
      </c>
      <c r="T78" s="87">
        <v>6711801453</v>
      </c>
      <c r="U78" s="88">
        <v>330920512</v>
      </c>
      <c r="V78" s="95" t="s">
        <v>288</v>
      </c>
      <c r="W78" s="95" t="s">
        <v>289</v>
      </c>
    </row>
    <row r="79" spans="1:23" s="42" customFormat="1" ht="10.5">
      <c r="A79" s="41" t="s">
        <v>98</v>
      </c>
      <c r="B79" s="111" t="s">
        <v>41</v>
      </c>
      <c r="C79" s="108" t="s">
        <v>366</v>
      </c>
      <c r="D79" s="108" t="s">
        <v>367</v>
      </c>
      <c r="E79" s="108">
        <v>211</v>
      </c>
      <c r="F79" s="108" t="s">
        <v>102</v>
      </c>
      <c r="G79" s="108" t="s">
        <v>103</v>
      </c>
      <c r="H79" s="114" t="s">
        <v>371</v>
      </c>
      <c r="I79" s="113" t="s">
        <v>368</v>
      </c>
      <c r="J79" s="108">
        <v>30232179</v>
      </c>
      <c r="K79" s="108" t="s">
        <v>12</v>
      </c>
      <c r="L79" s="108">
        <v>11</v>
      </c>
      <c r="M79" s="109">
        <v>0.08</v>
      </c>
      <c r="N79" s="75" t="s">
        <v>133</v>
      </c>
      <c r="O79" s="110"/>
      <c r="P79" s="56" t="s">
        <v>401</v>
      </c>
      <c r="Q79" s="49" t="s">
        <v>400</v>
      </c>
      <c r="R79" s="86" t="s">
        <v>134</v>
      </c>
      <c r="S79" s="86" t="s">
        <v>135</v>
      </c>
      <c r="T79" s="87">
        <v>6711801453</v>
      </c>
      <c r="U79" s="88">
        <v>330920512</v>
      </c>
      <c r="V79" s="95" t="s">
        <v>288</v>
      </c>
      <c r="W79" s="95" t="s">
        <v>289</v>
      </c>
    </row>
    <row r="80" spans="1:23" s="18" customFormat="1" ht="17.25" customHeight="1">
      <c r="A80" s="58"/>
      <c r="B80" s="134" t="s">
        <v>44</v>
      </c>
      <c r="C80" s="134"/>
      <c r="D80" s="134"/>
      <c r="E80" s="134"/>
      <c r="F80" s="134"/>
      <c r="G80" s="134"/>
      <c r="H80" s="59"/>
      <c r="I80" s="59"/>
      <c r="J80" s="59"/>
      <c r="K80" s="60"/>
      <c r="L80" s="59"/>
      <c r="M80" s="59"/>
      <c r="N80" s="61"/>
      <c r="O80" s="61"/>
      <c r="P80" s="58"/>
      <c r="Q80" s="62"/>
      <c r="R80" s="89"/>
      <c r="S80" s="90"/>
      <c r="T80" s="91"/>
      <c r="U80" s="92"/>
      <c r="V80" s="94"/>
      <c r="W80" s="94"/>
    </row>
    <row r="81" spans="1:23" s="42" customFormat="1" ht="21">
      <c r="A81" s="41">
        <v>71</v>
      </c>
      <c r="B81" s="50" t="s">
        <v>41</v>
      </c>
      <c r="C81" s="63" t="s">
        <v>290</v>
      </c>
      <c r="D81" s="63" t="s">
        <v>160</v>
      </c>
      <c r="E81" s="63" t="s">
        <v>291</v>
      </c>
      <c r="F81" s="63" t="s">
        <v>102</v>
      </c>
      <c r="G81" s="63" t="s">
        <v>103</v>
      </c>
      <c r="H81" s="76" t="s">
        <v>292</v>
      </c>
      <c r="I81" s="107" t="s">
        <v>370</v>
      </c>
      <c r="J81" s="63">
        <v>3849</v>
      </c>
      <c r="K81" s="54" t="s">
        <v>12</v>
      </c>
      <c r="L81" s="54">
        <v>35</v>
      </c>
      <c r="M81" s="77">
        <v>34.506</v>
      </c>
      <c r="N81" s="55" t="s">
        <v>133</v>
      </c>
      <c r="O81" s="41"/>
      <c r="P81" s="56" t="s">
        <v>401</v>
      </c>
      <c r="Q81" s="49" t="s">
        <v>400</v>
      </c>
      <c r="R81" s="86" t="s">
        <v>134</v>
      </c>
      <c r="S81" s="86" t="s">
        <v>135</v>
      </c>
      <c r="T81" s="87">
        <v>6711801453</v>
      </c>
      <c r="U81" s="88">
        <v>330920512</v>
      </c>
      <c r="V81" s="95" t="s">
        <v>293</v>
      </c>
      <c r="W81" s="95" t="s">
        <v>294</v>
      </c>
    </row>
    <row r="82" spans="1:23" s="18" customFormat="1" ht="17.25" customHeight="1">
      <c r="A82" s="58"/>
      <c r="B82" s="134" t="s">
        <v>45</v>
      </c>
      <c r="C82" s="134"/>
      <c r="D82" s="134"/>
      <c r="E82" s="134"/>
      <c r="F82" s="134"/>
      <c r="G82" s="134"/>
      <c r="H82" s="59"/>
      <c r="I82" s="59"/>
      <c r="J82" s="59"/>
      <c r="K82" s="60"/>
      <c r="L82" s="59"/>
      <c r="M82" s="59"/>
      <c r="N82" s="61"/>
      <c r="O82" s="61"/>
      <c r="P82" s="58"/>
      <c r="Q82" s="62"/>
      <c r="R82" s="89"/>
      <c r="S82" s="90"/>
      <c r="T82" s="91"/>
      <c r="U82" s="92"/>
      <c r="V82" s="94"/>
      <c r="W82" s="94"/>
    </row>
    <row r="83" spans="1:23" s="42" customFormat="1" ht="11.25">
      <c r="A83" s="41" t="s">
        <v>99</v>
      </c>
      <c r="B83" s="50" t="s">
        <v>41</v>
      </c>
      <c r="C83" s="54" t="s">
        <v>295</v>
      </c>
      <c r="D83" s="54" t="s">
        <v>160</v>
      </c>
      <c r="E83" s="54">
        <v>8</v>
      </c>
      <c r="F83" s="54" t="s">
        <v>102</v>
      </c>
      <c r="G83" s="54" t="s">
        <v>103</v>
      </c>
      <c r="H83" s="57" t="s">
        <v>296</v>
      </c>
      <c r="I83" s="125" t="s">
        <v>377</v>
      </c>
      <c r="J83" s="54">
        <v>21287495</v>
      </c>
      <c r="K83" s="54" t="s">
        <v>12</v>
      </c>
      <c r="L83" s="54">
        <v>4</v>
      </c>
      <c r="M83" s="77">
        <v>0.53700000000000003</v>
      </c>
      <c r="N83" s="55" t="s">
        <v>133</v>
      </c>
      <c r="O83" s="41"/>
      <c r="P83" s="56" t="s">
        <v>401</v>
      </c>
      <c r="Q83" s="49" t="s">
        <v>400</v>
      </c>
      <c r="R83" s="86" t="s">
        <v>134</v>
      </c>
      <c r="S83" s="86" t="s">
        <v>135</v>
      </c>
      <c r="T83" s="87">
        <v>6711801453</v>
      </c>
      <c r="U83" s="88">
        <v>330920512</v>
      </c>
      <c r="V83" s="95" t="s">
        <v>299</v>
      </c>
      <c r="W83" s="95" t="s">
        <v>300</v>
      </c>
    </row>
    <row r="84" spans="1:23" s="42" customFormat="1" ht="11.25">
      <c r="A84" s="41" t="s">
        <v>405</v>
      </c>
      <c r="B84" s="50" t="s">
        <v>41</v>
      </c>
      <c r="C84" s="54" t="s">
        <v>295</v>
      </c>
      <c r="D84" s="54" t="s">
        <v>160</v>
      </c>
      <c r="E84" s="54">
        <v>8</v>
      </c>
      <c r="F84" s="54" t="s">
        <v>102</v>
      </c>
      <c r="G84" s="54" t="s">
        <v>103</v>
      </c>
      <c r="H84" s="57" t="s">
        <v>297</v>
      </c>
      <c r="I84" s="125" t="s">
        <v>378</v>
      </c>
      <c r="J84" s="51">
        <v>30029271</v>
      </c>
      <c r="K84" s="54" t="s">
        <v>12</v>
      </c>
      <c r="L84" s="54">
        <v>35</v>
      </c>
      <c r="M84" s="77">
        <v>16.439</v>
      </c>
      <c r="N84" s="55" t="s">
        <v>133</v>
      </c>
      <c r="O84" s="41"/>
      <c r="P84" s="56" t="s">
        <v>401</v>
      </c>
      <c r="Q84" s="49" t="s">
        <v>400</v>
      </c>
      <c r="R84" s="86" t="s">
        <v>134</v>
      </c>
      <c r="S84" s="86" t="s">
        <v>135</v>
      </c>
      <c r="T84" s="87">
        <v>6711801453</v>
      </c>
      <c r="U84" s="88">
        <v>330920512</v>
      </c>
      <c r="V84" s="95" t="s">
        <v>299</v>
      </c>
      <c r="W84" s="95" t="s">
        <v>300</v>
      </c>
    </row>
    <row r="85" spans="1:23" s="42" customFormat="1" ht="11.25">
      <c r="A85" s="41" t="s">
        <v>406</v>
      </c>
      <c r="B85" s="50" t="s">
        <v>41</v>
      </c>
      <c r="C85" s="54" t="s">
        <v>295</v>
      </c>
      <c r="D85" s="54" t="s">
        <v>160</v>
      </c>
      <c r="E85" s="54">
        <v>8</v>
      </c>
      <c r="F85" s="54" t="s">
        <v>102</v>
      </c>
      <c r="G85" s="54" t="s">
        <v>103</v>
      </c>
      <c r="H85" s="57" t="s">
        <v>298</v>
      </c>
      <c r="I85" s="125" t="s">
        <v>379</v>
      </c>
      <c r="J85" s="54">
        <v>30029227</v>
      </c>
      <c r="K85" s="54" t="s">
        <v>12</v>
      </c>
      <c r="L85" s="54">
        <v>35</v>
      </c>
      <c r="M85" s="77">
        <v>21.6248</v>
      </c>
      <c r="N85" s="55" t="s">
        <v>133</v>
      </c>
      <c r="O85" s="41"/>
      <c r="P85" s="56" t="s">
        <v>401</v>
      </c>
      <c r="Q85" s="49" t="s">
        <v>400</v>
      </c>
      <c r="R85" s="86" t="s">
        <v>134</v>
      </c>
      <c r="S85" s="86" t="s">
        <v>135</v>
      </c>
      <c r="T85" s="87">
        <v>6711801453</v>
      </c>
      <c r="U85" s="88">
        <v>330920512</v>
      </c>
      <c r="V85" s="95" t="s">
        <v>299</v>
      </c>
      <c r="W85" s="95" t="s">
        <v>300</v>
      </c>
    </row>
    <row r="86" spans="1:23" s="18" customFormat="1" ht="17.25" customHeight="1">
      <c r="A86" s="58"/>
      <c r="B86" s="134" t="s">
        <v>46</v>
      </c>
      <c r="C86" s="134"/>
      <c r="D86" s="134"/>
      <c r="E86" s="134"/>
      <c r="F86" s="134"/>
      <c r="G86" s="134"/>
      <c r="H86" s="59"/>
      <c r="I86" s="59"/>
      <c r="J86" s="59"/>
      <c r="K86" s="41"/>
      <c r="L86" s="59"/>
      <c r="M86" s="59">
        <f>SUBTOTAL(9,M8:M85)</f>
        <v>1315.4511880000002</v>
      </c>
      <c r="N86" s="61"/>
      <c r="O86" s="61"/>
      <c r="P86" s="58"/>
      <c r="Q86" s="62"/>
      <c r="R86" s="89"/>
      <c r="S86" s="90"/>
      <c r="T86" s="91"/>
      <c r="U86" s="92"/>
      <c r="V86" s="94"/>
      <c r="W86" s="94"/>
    </row>
    <row r="87" spans="1:23" s="42" customFormat="1" ht="10.5">
      <c r="A87" s="41" t="s">
        <v>407</v>
      </c>
      <c r="B87" s="50" t="s">
        <v>46</v>
      </c>
      <c r="C87" s="51" t="s">
        <v>301</v>
      </c>
      <c r="D87" s="52" t="s">
        <v>144</v>
      </c>
      <c r="E87" s="51" t="s">
        <v>109</v>
      </c>
      <c r="F87" s="51" t="s">
        <v>102</v>
      </c>
      <c r="G87" s="51" t="s">
        <v>103</v>
      </c>
      <c r="H87" s="53" t="s">
        <v>302</v>
      </c>
      <c r="I87" s="53" t="s">
        <v>404</v>
      </c>
      <c r="J87" s="51">
        <v>30175100</v>
      </c>
      <c r="K87" s="54" t="s">
        <v>283</v>
      </c>
      <c r="L87" s="51">
        <v>28</v>
      </c>
      <c r="M87" s="77">
        <v>4.0259999999999998</v>
      </c>
      <c r="N87" s="41" t="s">
        <v>133</v>
      </c>
      <c r="O87" s="41"/>
      <c r="P87" s="56" t="s">
        <v>401</v>
      </c>
      <c r="Q87" s="49" t="s">
        <v>400</v>
      </c>
      <c r="R87" s="86" t="s">
        <v>303</v>
      </c>
      <c r="S87" s="86" t="s">
        <v>135</v>
      </c>
      <c r="T87" s="87">
        <v>6711815283</v>
      </c>
      <c r="U87" s="88">
        <v>321516092</v>
      </c>
      <c r="V87" s="95" t="s">
        <v>303</v>
      </c>
      <c r="W87" s="95" t="s">
        <v>135</v>
      </c>
    </row>
    <row r="88" spans="1:23" s="42" customFormat="1" ht="10.5">
      <c r="A88" s="97"/>
      <c r="B88" s="98"/>
      <c r="C88" s="99"/>
      <c r="D88" s="99"/>
      <c r="E88" s="99"/>
      <c r="F88" s="99"/>
      <c r="G88" s="99"/>
      <c r="H88" s="100"/>
      <c r="I88" s="100"/>
      <c r="J88" s="99"/>
      <c r="K88" s="101"/>
      <c r="L88" s="99"/>
      <c r="M88" s="102"/>
      <c r="N88" s="97"/>
      <c r="O88" s="97"/>
      <c r="P88" s="98"/>
      <c r="Q88" s="98"/>
      <c r="R88" s="103"/>
      <c r="S88" s="103"/>
      <c r="T88" s="104"/>
      <c r="U88" s="104"/>
      <c r="V88" s="95"/>
      <c r="W88" s="95"/>
    </row>
    <row r="89" spans="1:23" ht="24.95" customHeight="1">
      <c r="A89" s="8"/>
      <c r="B89" s="9"/>
      <c r="C89" s="9"/>
      <c r="D89" s="10"/>
      <c r="E89" s="11"/>
      <c r="F89" s="9"/>
      <c r="G89" s="9"/>
      <c r="H89" s="9"/>
      <c r="I89" s="9"/>
      <c r="J89" s="9"/>
      <c r="K89" s="9"/>
      <c r="L89" s="12" t="s">
        <v>11</v>
      </c>
      <c r="M89" s="13">
        <v>1319.4770000000001</v>
      </c>
      <c r="N89" s="14" t="s">
        <v>30</v>
      </c>
      <c r="O89" s="9"/>
      <c r="P89" s="15"/>
      <c r="Q89" s="15"/>
      <c r="R89" s="9"/>
      <c r="S89" s="16"/>
      <c r="T89" s="45"/>
      <c r="U89" s="45"/>
      <c r="V89" s="79"/>
      <c r="W89" s="79"/>
    </row>
    <row r="90" spans="1:23" s="1" customFormat="1" ht="13.5" customHeight="1">
      <c r="B90" s="135" t="s">
        <v>409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V90" s="40"/>
    </row>
    <row r="91" spans="1:23" s="17" customFormat="1" ht="21" customHeight="1">
      <c r="A91" s="142" t="s">
        <v>403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9"/>
      <c r="W91" s="19"/>
    </row>
    <row r="92" spans="1:23" s="17" customFormat="1" ht="24.7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</row>
    <row r="93" spans="1:23" ht="18.75" customHeight="1">
      <c r="M93" s="79"/>
      <c r="N93" s="23"/>
      <c r="O93" s="23"/>
      <c r="U93" s="20"/>
      <c r="V93" s="7"/>
    </row>
    <row r="94" spans="1:23" ht="11.25" customHeight="1"/>
    <row r="95" spans="1:23" ht="30" customHeight="1">
      <c r="A95" s="143" t="s">
        <v>39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7"/>
    </row>
    <row r="96" spans="1:23" ht="28.5" customHeight="1">
      <c r="A96" s="19"/>
      <c r="B96" s="19"/>
      <c r="C96" s="146" t="s">
        <v>31</v>
      </c>
      <c r="D96" s="147"/>
      <c r="E96" s="148"/>
      <c r="F96" s="19"/>
      <c r="G96" s="19"/>
      <c r="H96" s="19"/>
      <c r="I96" s="19"/>
      <c r="J96" s="19"/>
      <c r="K96" s="19"/>
      <c r="L96" s="19"/>
    </row>
    <row r="97" spans="1:21" ht="27" customHeight="1">
      <c r="A97" s="19"/>
      <c r="B97" s="24"/>
      <c r="C97" s="3" t="s">
        <v>7</v>
      </c>
      <c r="D97" s="136" t="s">
        <v>40</v>
      </c>
      <c r="E97" s="137"/>
      <c r="F97" s="28"/>
      <c r="G97" s="28"/>
      <c r="H97" s="19"/>
      <c r="I97" s="19"/>
      <c r="J97" s="19"/>
      <c r="K97" s="19"/>
      <c r="L97" s="19"/>
      <c r="Q97" s="43"/>
    </row>
    <row r="98" spans="1:21" ht="15">
      <c r="A98" s="19"/>
      <c r="B98" s="19"/>
      <c r="C98" s="4" t="s">
        <v>285</v>
      </c>
      <c r="D98" s="138">
        <f>SUMIFS($M$8:$M$87,$K$8:$K$87,C98)</f>
        <v>694.274</v>
      </c>
      <c r="E98" s="139"/>
      <c r="F98" s="19"/>
      <c r="G98" s="19"/>
      <c r="H98" s="19"/>
      <c r="I98" s="19"/>
      <c r="J98" s="19"/>
      <c r="K98" s="19"/>
      <c r="L98" s="19"/>
    </row>
    <row r="99" spans="1:21" ht="15">
      <c r="A99" s="19"/>
      <c r="B99" s="19"/>
      <c r="C99" s="4" t="s">
        <v>12</v>
      </c>
      <c r="D99" s="138">
        <f>SUMIFS($M$8:$M$87,$K$8:$K$87,C99)</f>
        <v>369.58589999999998</v>
      </c>
      <c r="E99" s="139"/>
      <c r="F99" s="44"/>
      <c r="G99" s="25"/>
      <c r="H99" s="141"/>
      <c r="I99" s="141"/>
      <c r="J99" s="141"/>
      <c r="K99" s="19"/>
      <c r="L99" s="19"/>
      <c r="Q99" s="43"/>
    </row>
    <row r="100" spans="1:21" ht="15">
      <c r="A100" s="19"/>
      <c r="B100" s="19"/>
      <c r="C100" s="78" t="s">
        <v>283</v>
      </c>
      <c r="D100" s="138">
        <f>SUMIFS($M$8:$M$87,$K$8:$K$87,C100)</f>
        <v>54.929500000000004</v>
      </c>
      <c r="E100" s="139"/>
      <c r="F100" s="26"/>
      <c r="G100" s="26"/>
      <c r="H100" s="25"/>
      <c r="I100" s="105"/>
      <c r="J100" s="25"/>
      <c r="K100" s="19"/>
      <c r="L100" s="19"/>
    </row>
    <row r="101" spans="1:21" ht="15">
      <c r="A101" s="19"/>
      <c r="B101" s="19"/>
      <c r="C101" s="78" t="s">
        <v>284</v>
      </c>
      <c r="D101" s="138">
        <f>SUMIFS($M$8:$M$87,$K$8:$K$87,C101)</f>
        <v>104.68278800000002</v>
      </c>
      <c r="E101" s="139"/>
      <c r="F101" s="26"/>
      <c r="G101" s="26"/>
      <c r="J101" s="25"/>
      <c r="K101" s="19"/>
      <c r="L101" s="19"/>
    </row>
    <row r="102" spans="1:21" ht="15">
      <c r="A102" s="19"/>
      <c r="B102" s="19"/>
      <c r="C102" s="4" t="s">
        <v>282</v>
      </c>
      <c r="D102" s="138">
        <f>SUMIFS($M$8:$M$87,$K$8:$K$87,C102)</f>
        <v>84.183999999999997</v>
      </c>
      <c r="E102" s="139"/>
      <c r="F102" s="19"/>
      <c r="G102" s="19"/>
      <c r="H102" s="26"/>
      <c r="I102" s="26"/>
      <c r="J102" s="26"/>
      <c r="K102" s="19"/>
      <c r="L102" s="19"/>
    </row>
    <row r="103" spans="1:21" ht="15">
      <c r="A103" s="19"/>
      <c r="B103" s="19"/>
      <c r="C103" s="4" t="s">
        <v>34</v>
      </c>
      <c r="D103" s="138">
        <v>11.821</v>
      </c>
      <c r="E103" s="139"/>
      <c r="F103" s="19"/>
      <c r="G103" s="19"/>
      <c r="H103" s="26"/>
      <c r="I103" s="26"/>
      <c r="J103" s="26"/>
      <c r="K103" s="19"/>
      <c r="L103" s="19"/>
    </row>
    <row r="104" spans="1:21" ht="15">
      <c r="A104" s="19"/>
      <c r="B104" s="19"/>
      <c r="C104" s="19"/>
      <c r="D104" s="145">
        <f>SUM(D98:E103)</f>
        <v>1319.4771879999998</v>
      </c>
      <c r="E104" s="145"/>
      <c r="F104" s="28"/>
      <c r="G104" s="28"/>
      <c r="H104" s="29"/>
      <c r="I104" s="106"/>
      <c r="J104" s="25"/>
      <c r="K104" s="19"/>
      <c r="L104" s="19"/>
      <c r="P104" s="27"/>
    </row>
    <row r="105" spans="1:21">
      <c r="A105" s="19"/>
      <c r="B105" s="19"/>
      <c r="C105" s="19"/>
      <c r="D105" s="30"/>
      <c r="E105" s="28"/>
      <c r="F105" s="31"/>
      <c r="G105" s="19"/>
      <c r="H105" s="29"/>
      <c r="I105" s="106"/>
      <c r="J105" s="25"/>
      <c r="K105" s="19"/>
      <c r="L105" s="19"/>
      <c r="P105" s="32"/>
    </row>
    <row r="106" spans="1:21" s="6" customFormat="1" ht="161.25" customHeight="1">
      <c r="A106" s="33"/>
      <c r="B106" s="144" t="s">
        <v>410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</row>
    <row r="107" spans="1:21">
      <c r="A107" s="19"/>
      <c r="B107" s="19"/>
      <c r="C107" s="19"/>
      <c r="D107" s="30"/>
      <c r="E107" s="19"/>
      <c r="F107" s="31"/>
      <c r="G107" s="19"/>
      <c r="H107" s="29"/>
      <c r="I107" s="106"/>
      <c r="J107" s="25"/>
      <c r="K107" s="19"/>
      <c r="L107" s="19"/>
    </row>
    <row r="108" spans="1:21" ht="15">
      <c r="A108" s="19"/>
      <c r="B108" s="19"/>
      <c r="C108" s="19"/>
      <c r="D108" s="30"/>
      <c r="E108" s="19"/>
      <c r="F108" s="31"/>
      <c r="G108" s="19"/>
      <c r="H108" s="29"/>
      <c r="I108" s="106"/>
      <c r="J108" s="34"/>
      <c r="K108" s="19"/>
      <c r="L108" s="19"/>
      <c r="P108" s="35"/>
    </row>
    <row r="109" spans="1:21">
      <c r="A109" s="19"/>
      <c r="B109" s="19"/>
      <c r="C109" s="19"/>
      <c r="D109" s="30"/>
      <c r="E109" s="19"/>
      <c r="F109" s="31"/>
      <c r="G109" s="19"/>
      <c r="H109" s="19"/>
      <c r="I109" s="19"/>
      <c r="J109" s="19"/>
      <c r="K109" s="19"/>
      <c r="L109" s="19"/>
    </row>
    <row r="110" spans="1:21">
      <c r="A110" s="19"/>
      <c r="B110" s="19"/>
      <c r="C110" s="19"/>
      <c r="D110" s="30"/>
      <c r="E110" s="19"/>
      <c r="F110" s="31"/>
      <c r="G110" s="19"/>
      <c r="H110" s="19"/>
      <c r="I110" s="19"/>
      <c r="J110" s="19"/>
      <c r="K110" s="19"/>
      <c r="L110" s="19"/>
    </row>
    <row r="111" spans="1:21">
      <c r="A111" s="19"/>
      <c r="B111" s="19"/>
      <c r="C111" s="19"/>
      <c r="D111" s="30"/>
      <c r="E111" s="19"/>
      <c r="F111" s="31"/>
      <c r="G111" s="19"/>
      <c r="H111" s="19"/>
      <c r="I111" s="19"/>
      <c r="J111" s="19"/>
      <c r="K111" s="19"/>
      <c r="L111" s="19"/>
    </row>
    <row r="112" spans="1:21">
      <c r="A112" s="19"/>
      <c r="B112" s="24"/>
      <c r="C112" s="19"/>
      <c r="D112" s="30"/>
      <c r="E112" s="19"/>
      <c r="F112" s="31"/>
      <c r="G112" s="19"/>
      <c r="H112" s="19"/>
      <c r="I112" s="19"/>
      <c r="J112" s="19"/>
      <c r="K112" s="19"/>
      <c r="L112" s="19"/>
    </row>
    <row r="113" spans="1:22">
      <c r="A113" s="19"/>
      <c r="B113" s="19"/>
      <c r="C113" s="19"/>
      <c r="D113" s="30"/>
      <c r="E113" s="19"/>
      <c r="F113" s="31"/>
      <c r="G113" s="19"/>
      <c r="H113" s="19"/>
      <c r="I113" s="19"/>
      <c r="J113" s="19"/>
      <c r="K113" s="19"/>
      <c r="L113" s="19"/>
    </row>
    <row r="114" spans="1:22">
      <c r="A114" s="19"/>
      <c r="B114" s="19"/>
      <c r="C114" s="19"/>
      <c r="D114" s="30"/>
      <c r="E114" s="19"/>
      <c r="F114" s="31"/>
      <c r="G114" s="19"/>
      <c r="H114" s="149"/>
      <c r="I114" s="149"/>
      <c r="J114" s="149"/>
      <c r="K114" s="19"/>
      <c r="L114" s="19"/>
    </row>
    <row r="115" spans="1:22">
      <c r="A115" s="19"/>
      <c r="B115" s="19"/>
      <c r="C115" s="19"/>
      <c r="D115" s="30"/>
      <c r="E115" s="19"/>
      <c r="F115" s="31"/>
      <c r="G115" s="19"/>
      <c r="H115" s="29"/>
      <c r="I115" s="106"/>
      <c r="J115" s="36"/>
      <c r="K115" s="19"/>
      <c r="L115" s="19"/>
    </row>
    <row r="116" spans="1:22">
      <c r="A116" s="19"/>
      <c r="B116" s="19"/>
      <c r="C116" s="19"/>
      <c r="D116" s="30"/>
      <c r="E116" s="19"/>
      <c r="F116" s="31"/>
      <c r="G116" s="19"/>
      <c r="H116" s="29"/>
      <c r="I116" s="106"/>
      <c r="J116" s="29"/>
      <c r="K116" s="19"/>
      <c r="L116" s="19"/>
    </row>
    <row r="117" spans="1:22">
      <c r="A117" s="19"/>
      <c r="B117" s="19"/>
      <c r="C117" s="19"/>
      <c r="D117" s="30"/>
      <c r="E117" s="19"/>
      <c r="F117" s="31"/>
      <c r="G117" s="19"/>
      <c r="H117" s="19"/>
      <c r="I117" s="19"/>
      <c r="J117" s="19"/>
      <c r="K117" s="19"/>
      <c r="L117" s="19"/>
    </row>
    <row r="118" spans="1:22">
      <c r="A118" s="19"/>
      <c r="B118" s="19"/>
      <c r="C118" s="19"/>
      <c r="D118" s="30"/>
      <c r="E118" s="19"/>
      <c r="F118" s="31"/>
      <c r="G118" s="19"/>
      <c r="H118" s="19"/>
      <c r="I118" s="19"/>
      <c r="J118" s="19"/>
      <c r="K118" s="19"/>
      <c r="L118" s="19"/>
    </row>
    <row r="119" spans="1:22">
      <c r="A119" s="19"/>
      <c r="B119" s="19"/>
      <c r="C119" s="19"/>
      <c r="D119" s="30"/>
      <c r="E119" s="19"/>
      <c r="F119" s="31"/>
      <c r="G119" s="19"/>
      <c r="H119" s="19"/>
      <c r="I119" s="19"/>
      <c r="J119" s="19"/>
      <c r="K119" s="19"/>
      <c r="L119" s="19"/>
    </row>
    <row r="120" spans="1:22" ht="15">
      <c r="A120" s="19"/>
      <c r="B120" s="37"/>
      <c r="C120" s="37"/>
      <c r="D120" s="38"/>
      <c r="E120" s="37"/>
      <c r="F120" s="39"/>
      <c r="G120" s="37"/>
      <c r="H120" s="140"/>
      <c r="I120" s="140"/>
      <c r="J120" s="140"/>
      <c r="K120" s="37"/>
      <c r="L120" s="19"/>
    </row>
    <row r="121" spans="1:22">
      <c r="A121" s="19"/>
      <c r="B121" s="19"/>
      <c r="C121" s="19"/>
      <c r="D121" s="30"/>
      <c r="E121" s="19"/>
      <c r="F121" s="31"/>
      <c r="G121" s="19"/>
      <c r="H121" s="19"/>
      <c r="I121" s="19"/>
      <c r="J121" s="19"/>
      <c r="K121" s="19"/>
      <c r="L121" s="19"/>
      <c r="U121" s="2"/>
      <c r="V121" s="7"/>
    </row>
  </sheetData>
  <autoFilter ref="A5:U92">
    <filterColumn colId="18" showButton="0"/>
    <filterColumn colId="19" showButton="0"/>
    <filterColumn colId="20" showButton="0"/>
  </autoFilter>
  <mergeCells count="46">
    <mergeCell ref="V5:W5"/>
    <mergeCell ref="A1:S1"/>
    <mergeCell ref="A2:S2"/>
    <mergeCell ref="A3:S3"/>
    <mergeCell ref="P5:P6"/>
    <mergeCell ref="A5:A6"/>
    <mergeCell ref="B5:B6"/>
    <mergeCell ref="C5:C6"/>
    <mergeCell ref="D5:D6"/>
    <mergeCell ref="E5:E6"/>
    <mergeCell ref="A4:U4"/>
    <mergeCell ref="Q5:Q6"/>
    <mergeCell ref="F5:F6"/>
    <mergeCell ref="T1:U1"/>
    <mergeCell ref="G5:G6"/>
    <mergeCell ref="H5:H6"/>
    <mergeCell ref="R5:U5"/>
    <mergeCell ref="B7:G7"/>
    <mergeCell ref="J5:J6"/>
    <mergeCell ref="K5:K6"/>
    <mergeCell ref="N5:N6"/>
    <mergeCell ref="O5:O6"/>
    <mergeCell ref="L5:L6"/>
    <mergeCell ref="M5:M6"/>
    <mergeCell ref="I5:I6"/>
    <mergeCell ref="H120:J120"/>
    <mergeCell ref="H99:J99"/>
    <mergeCell ref="A91:U92"/>
    <mergeCell ref="A95:U95"/>
    <mergeCell ref="B106:U106"/>
    <mergeCell ref="D104:E104"/>
    <mergeCell ref="C96:E96"/>
    <mergeCell ref="H114:J114"/>
    <mergeCell ref="D101:E101"/>
    <mergeCell ref="D102:E102"/>
    <mergeCell ref="D103:E103"/>
    <mergeCell ref="B90:Q90"/>
    <mergeCell ref="D97:E97"/>
    <mergeCell ref="D98:E98"/>
    <mergeCell ref="D99:E99"/>
    <mergeCell ref="D100:E100"/>
    <mergeCell ref="B86:G86"/>
    <mergeCell ref="B19:G19"/>
    <mergeCell ref="B26:G26"/>
    <mergeCell ref="B80:G80"/>
    <mergeCell ref="B82:G82"/>
  </mergeCells>
  <phoneticPr fontId="11" type="noConversion"/>
  <printOptions horizontalCentered="1"/>
  <pageMargins left="0.25" right="0.25" top="0.75" bottom="0.75" header="0.3" footer="0.3"/>
  <pageSetup paperSize="8" scale="48" pageOrder="overThenDown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Urszula Bakalarz</cp:lastModifiedBy>
  <cp:lastPrinted>2021-12-02T12:10:18Z</cp:lastPrinted>
  <dcterms:created xsi:type="dcterms:W3CDTF">2015-07-13T10:45:23Z</dcterms:created>
  <dcterms:modified xsi:type="dcterms:W3CDTF">2021-12-02T12:10:46Z</dcterms:modified>
</cp:coreProperties>
</file>